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820" windowHeight="8580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AL36" i="1" l="1"/>
  <c r="AL35" i="1"/>
  <c r="AL34" i="1"/>
  <c r="AL33" i="1"/>
  <c r="AL32" i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7" i="1"/>
  <c r="AL6" i="1"/>
  <c r="AL5" i="1"/>
  <c r="AL4" i="1"/>
  <c r="AL37" i="1" l="1"/>
  <c r="Z37" i="1" l="1"/>
</calcChain>
</file>

<file path=xl/sharedStrings.xml><?xml version="1.0" encoding="utf-8"?>
<sst xmlns="http://schemas.openxmlformats.org/spreadsheetml/2006/main" count="134" uniqueCount="118">
  <si>
    <t>Związek Polskiego Leasingu</t>
  </si>
  <si>
    <t xml:space="preserve">FINANSOWANIE RYNKU - wartość  netto środków  w mln. PLN w  I połowie  2012 r. </t>
  </si>
  <si>
    <t>Lp.</t>
  </si>
  <si>
    <t>Spółka</t>
  </si>
  <si>
    <t>POJAZDY</t>
  </si>
  <si>
    <t>Osobowe</t>
  </si>
  <si>
    <t>Cięzarowe:</t>
  </si>
  <si>
    <t>o masie do                 3,5t</t>
  </si>
  <si>
    <t>o masie powyżej 3,5t</t>
  </si>
  <si>
    <t>Ciągniki siodłowe</t>
  </si>
  <si>
    <t>Naczepy / przyczepy</t>
  </si>
  <si>
    <t>Autobusy</t>
  </si>
  <si>
    <t>inne pojazdy</t>
  </si>
  <si>
    <t>MiU</t>
  </si>
  <si>
    <t>Sprzęt Budowlany</t>
  </si>
  <si>
    <t>Maszyny Rolnicze</t>
  </si>
  <si>
    <t>Maszyny Poligraf.</t>
  </si>
  <si>
    <t>maszyny do prod. tw. sztucznych oraz maszyny do obróbki metalu</t>
  </si>
  <si>
    <t>maszyny dla przemysłu spożywczego</t>
  </si>
  <si>
    <t>Sprzęt Medyczny</t>
  </si>
  <si>
    <t>Sprzęt Gastronom.</t>
  </si>
  <si>
    <t>Wózki Widłowe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</si>
  <si>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</si>
  <si>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</si>
  <si>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</si>
  <si>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</si>
  <si>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</si>
  <si>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</si>
  <si>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</si>
  <si>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</si>
  <si>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</si>
  <si>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</si>
  <si>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</si>
  <si>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budynki przemysłowe</t>
  </si>
  <si>
    <t>obiekty handlowe i usługowe</t>
  </si>
  <si>
    <t>obiekty biurowe</t>
  </si>
  <si>
    <t>hotele i obiekty rekreacyjne</t>
  </si>
  <si>
    <t>inne</t>
  </si>
  <si>
    <t>1.</t>
  </si>
  <si>
    <t>2.</t>
  </si>
  <si>
    <t>BGŻ Leasing Sp. z o.o.</t>
  </si>
  <si>
    <t>3.</t>
  </si>
  <si>
    <t>4.</t>
  </si>
  <si>
    <t>BRE Leasing Sp. z o.o.</t>
  </si>
  <si>
    <t>5.</t>
  </si>
  <si>
    <t>6.</t>
  </si>
  <si>
    <t>Caterpillar Financial Services Poland Sp. z o. o.</t>
  </si>
  <si>
    <t>7.</t>
  </si>
  <si>
    <t>De Lage Landen Leasing Polska S.A.</t>
  </si>
  <si>
    <t>8.</t>
  </si>
  <si>
    <t>Deutsche Leasing Polska S.A.</t>
  </si>
  <si>
    <t>9.</t>
  </si>
  <si>
    <t>DnB Nord Leasing Sp. z o.o.</t>
  </si>
  <si>
    <t>10.</t>
  </si>
  <si>
    <t xml:space="preserve">Europejski Fundusz Leasingowy S.A.  </t>
  </si>
  <si>
    <t>11.</t>
  </si>
  <si>
    <t>FGA Leasing Polska Sp. Z o. o.</t>
  </si>
  <si>
    <t>12.</t>
  </si>
  <si>
    <t>Getin Leasing S.A.</t>
  </si>
  <si>
    <t>13.</t>
  </si>
  <si>
    <t>Handlowy Leasing Sp.z o.o.</t>
  </si>
  <si>
    <t>14.</t>
  </si>
  <si>
    <t>IKB Leasing Polska Sp. z o.o.</t>
  </si>
  <si>
    <t>15.</t>
  </si>
  <si>
    <t>ING Lease Polska Sp. z o.o.</t>
  </si>
  <si>
    <t>16.</t>
  </si>
  <si>
    <t>Kredyt Lease S.A.</t>
  </si>
  <si>
    <t>17.</t>
  </si>
  <si>
    <t>MAN Financial Services Poland</t>
  </si>
  <si>
    <t>18.</t>
  </si>
  <si>
    <t>19.</t>
  </si>
  <si>
    <t>Mercedes-Benz Leasing PolskaSp. z .o. o.</t>
  </si>
  <si>
    <t>20.</t>
  </si>
  <si>
    <t>Millennium Leasing Sp. z o.o.</t>
  </si>
  <si>
    <t>21.</t>
  </si>
  <si>
    <t>NL Leasing Polska Spółka z o. o.</t>
  </si>
  <si>
    <t>22.</t>
  </si>
  <si>
    <t>Nordea Finance Polska S.A.</t>
  </si>
  <si>
    <t>23.</t>
  </si>
  <si>
    <t>ORIX Polska S.A</t>
  </si>
  <si>
    <t>24.</t>
  </si>
  <si>
    <t>Pekao Leasing Sp. z o.o. (Pekao Leasing i Finanse)</t>
  </si>
  <si>
    <t>25.</t>
  </si>
  <si>
    <t>Raiffeisen Leasing Polska S.A.</t>
  </si>
  <si>
    <t>26.</t>
  </si>
  <si>
    <t>Scania Finance Polska Sp. z o.o.</t>
  </si>
  <si>
    <t>27.</t>
  </si>
  <si>
    <t>SG Equipment Leasing Polska Sp.z o.o.</t>
  </si>
  <si>
    <t>28.</t>
  </si>
  <si>
    <t>SGB-Trans-Leasing Polskie Towarzystwo Leasingowe Sp. z o.o.</t>
  </si>
  <si>
    <t>29.</t>
  </si>
  <si>
    <t>Siemens Finance Sp. z o.o.</t>
  </si>
  <si>
    <t>30.</t>
  </si>
  <si>
    <t>VB Leasing Polska S.A.</t>
  </si>
  <si>
    <t>31.</t>
  </si>
  <si>
    <t>VFS Usługi Finansowe Polska Sp. z o.o.</t>
  </si>
  <si>
    <t>32.</t>
  </si>
  <si>
    <t>Volkswagen Leasing Polska Sp. z o.o.</t>
  </si>
  <si>
    <t>33.</t>
  </si>
  <si>
    <t>RAZEM</t>
  </si>
  <si>
    <t>Doszacowanie do 100% rynku po I półroczu 2011</t>
  </si>
  <si>
    <t>Zmiana</t>
  </si>
  <si>
    <t>*</t>
  </si>
  <si>
    <t>**</t>
  </si>
  <si>
    <t>Spółki leasingowe Banku Zachodniego WBK SA : BZ WBK Finanse &amp; Leasing SA i BZ WBK Leasing SA</t>
  </si>
  <si>
    <t>***</t>
  </si>
  <si>
    <t>Masterlease Polska : Masterlease , Futura Leasing SA i Prime Car  Management SA</t>
  </si>
  <si>
    <t>ZPL 30.07.2012</t>
  </si>
  <si>
    <t>PKO Leasing S.A.</t>
  </si>
  <si>
    <t>Impuls-Leasing</t>
  </si>
  <si>
    <t>BZ WBK Spółki Finansowe **</t>
  </si>
  <si>
    <t>Masterlease Polska ***</t>
  </si>
  <si>
    <t>b.d.</t>
  </si>
  <si>
    <t xml:space="preserve">NIERUCHOMOŚCI </t>
  </si>
  <si>
    <t>OGÓŁEM RUCHOMOŚCI I NIERUCHOMOŚCI</t>
  </si>
  <si>
    <t>Doszacowanie do 100% rynku po I półroczu 2012</t>
  </si>
  <si>
    <t>BNP Paribas Leasing Solutions *</t>
  </si>
  <si>
    <t>BNP Paribas Leasing Solutions ( BNP Paribas Lease Group,  Fortis Lease Polska , CLAAS Financial Services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</si>
</sst>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6"/>
      <name val="Arial CE"/>
      <family val="2"/>
      <charset val="238"/>
    </font>
    <font>
      <b/>
      <sz val="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color indexed="8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"/>
      <family val="2"/>
      <charset val="238"/>
    </font>
    <font>
      <sz val="14"/>
      <name val="Arial CE"/>
      <family val="2"/>
      <charset val="238"/>
    </font>
    <font>
      <sz val="10"/>
      <name val="Arial CE"/>
      <charset val="238"/>
    </font>
    <font>
      <sz val="14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name val="Arial CE"/>
      <family val="2"/>
      <charset val="238"/>
    </font>
    <font>
      <b/>
      <sz val="12"/>
      <name val="Arial CE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Arial CE"/>
      <family val="2"/>
      <charset val="238"/>
    </font>
    <font>
      <b/>
      <sz val="14"/>
      <color indexed="8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i/>
      <sz val="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</fills>
  <borders count="15">
    <border>
      <left/>
      <right/>
      <top/>
      <bottom/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/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/>
      <top style="medium">
        <color indexed="55"/>
      </top>
      <bottom style="medium">
        <color indexed="55"/>
      </bottom>
      <diagonal/>
    </border>
    <border>
      <left/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medium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 style="medium">
        <color indexed="55"/>
      </left>
      <right style="thin">
        <color indexed="55"/>
      </right>
      <top style="double">
        <color indexed="55"/>
      </top>
      <bottom style="medium">
        <color indexed="55"/>
      </bottom>
      <diagonal/>
    </border>
    <border>
      <left style="thin">
        <color indexed="55"/>
      </left>
      <right/>
      <top style="double">
        <color indexed="55"/>
      </top>
      <bottom style="medium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9" fontId="1" fillId="0" borderId="0" applyFill="0" applyBorder="0" applyAlignment="0" applyProtection="0"/>
  </cellStyleXfs>
  <cellXfs count="66">
    <xf numFmtId="0" fontId="0" fillId="0" borderId="0" xfId="0"/>
    <xf numFmtId="0" fontId="10" fillId="2" borderId="0" xfId="1" applyFont="1" applyFill="1"/>
    <xf numFmtId="0" fontId="2" fillId="2" borderId="0" xfId="1" applyFont="1" applyFill="1"/>
    <xf numFmtId="0" fontId="0" fillId="2" borderId="0" xfId="0" applyFill="1"/>
    <xf numFmtId="0" fontId="1" fillId="2" borderId="0" xfId="1" applyFill="1"/>
    <xf numFmtId="0" fontId="4" fillId="3" borderId="4" xfId="1" applyFont="1" applyFill="1" applyBorder="1" applyAlignment="1">
      <alignment horizontal="center" vertical="center" wrapText="1"/>
    </xf>
    <xf numFmtId="4" fontId="6" fillId="2" borderId="8" xfId="1" applyNumberFormat="1" applyFont="1" applyFill="1" applyBorder="1"/>
    <xf numFmtId="0" fontId="7" fillId="2" borderId="13" xfId="1" applyFont="1" applyFill="1" applyBorder="1"/>
    <xf numFmtId="4" fontId="5" fillId="2" borderId="12" xfId="1" applyNumberFormat="1" applyFont="1" applyFill="1" applyBorder="1"/>
    <xf numFmtId="4" fontId="8" fillId="2" borderId="12" xfId="1" applyNumberFormat="1" applyFont="1" applyFill="1" applyBorder="1"/>
    <xf numFmtId="0" fontId="7" fillId="2" borderId="11" xfId="1" applyFont="1" applyFill="1" applyBorder="1"/>
    <xf numFmtId="4" fontId="5" fillId="2" borderId="0" xfId="1" applyNumberFormat="1" applyFont="1" applyFill="1" applyBorder="1"/>
    <xf numFmtId="4" fontId="5" fillId="2" borderId="14" xfId="4" applyNumberFormat="1" applyFont="1" applyFill="1" applyBorder="1"/>
    <xf numFmtId="4" fontId="5" fillId="2" borderId="14" xfId="5" applyNumberFormat="1" applyFont="1" applyFill="1" applyBorder="1" applyAlignment="1" applyProtection="1"/>
    <xf numFmtId="10" fontId="5" fillId="2" borderId="14" xfId="1" applyNumberFormat="1" applyFont="1" applyFill="1" applyBorder="1"/>
    <xf numFmtId="0" fontId="11" fillId="2" borderId="0" xfId="1" applyFont="1" applyFill="1"/>
    <xf numFmtId="0" fontId="1" fillId="2" borderId="0" xfId="1" applyFont="1" applyFill="1" applyAlignment="1">
      <alignment wrapText="1"/>
    </xf>
    <xf numFmtId="0" fontId="11" fillId="2" borderId="0" xfId="1" applyFont="1" applyFill="1" applyAlignment="1">
      <alignment wrapText="1"/>
    </xf>
    <xf numFmtId="0" fontId="7" fillId="2" borderId="0" xfId="1" applyFont="1" applyFill="1" applyBorder="1"/>
    <xf numFmtId="0" fontId="13" fillId="2" borderId="0" xfId="1" applyFont="1" applyFill="1"/>
    <xf numFmtId="10" fontId="9" fillId="2" borderId="14" xfId="1" applyNumberFormat="1" applyFont="1" applyFill="1" applyBorder="1"/>
    <xf numFmtId="0" fontId="14" fillId="2" borderId="0" xfId="0" applyFont="1" applyFill="1"/>
    <xf numFmtId="0" fontId="15" fillId="2" borderId="0" xfId="1" applyFont="1" applyFill="1"/>
    <xf numFmtId="0" fontId="16" fillId="2" borderId="0" xfId="1" applyFont="1" applyFill="1"/>
    <xf numFmtId="0" fontId="7" fillId="3" borderId="1" xfId="1" applyFont="1" applyFill="1" applyBorder="1" applyAlignment="1">
      <alignment horizontal="center" vertical="center" wrapText="1"/>
    </xf>
    <xf numFmtId="3" fontId="7" fillId="2" borderId="14" xfId="4" applyNumberFormat="1" applyFont="1" applyFill="1" applyBorder="1" applyAlignment="1">
      <alignment horizontal="right"/>
    </xf>
    <xf numFmtId="3" fontId="7" fillId="2" borderId="14" xfId="4" applyNumberFormat="1" applyFont="1" applyFill="1" applyBorder="1" applyAlignment="1">
      <alignment wrapText="1"/>
    </xf>
    <xf numFmtId="10" fontId="7" fillId="2" borderId="14" xfId="1" applyNumberFormat="1" applyFont="1" applyFill="1" applyBorder="1"/>
    <xf numFmtId="0" fontId="16" fillId="2" borderId="0" xfId="1" applyFont="1" applyFill="1" applyAlignment="1">
      <alignment wrapText="1"/>
    </xf>
    <xf numFmtId="0" fontId="17" fillId="2" borderId="0" xfId="1" applyFont="1" applyFill="1"/>
    <xf numFmtId="0" fontId="18" fillId="2" borderId="0" xfId="0" applyFont="1" applyFill="1"/>
    <xf numFmtId="0" fontId="7" fillId="2" borderId="0" xfId="1" applyFont="1" applyFill="1"/>
    <xf numFmtId="0" fontId="7" fillId="3" borderId="2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/>
    </xf>
    <xf numFmtId="0" fontId="7" fillId="2" borderId="12" xfId="1" applyFont="1" applyFill="1" applyBorder="1"/>
    <xf numFmtId="0" fontId="7" fillId="2" borderId="0" xfId="1" applyFont="1" applyFill="1" applyAlignment="1">
      <alignment wrapText="1"/>
    </xf>
    <xf numFmtId="0" fontId="19" fillId="2" borderId="0" xfId="0" applyFont="1" applyFill="1"/>
    <xf numFmtId="4" fontId="20" fillId="2" borderId="8" xfId="1" applyNumberFormat="1" applyFont="1" applyFill="1" applyBorder="1"/>
    <xf numFmtId="4" fontId="7" fillId="2" borderId="12" xfId="1" applyNumberFormat="1" applyFont="1" applyFill="1" applyBorder="1"/>
    <xf numFmtId="4" fontId="7" fillId="2" borderId="0" xfId="1" applyNumberFormat="1" applyFont="1" applyFill="1" applyBorder="1"/>
    <xf numFmtId="4" fontId="7" fillId="2" borderId="14" xfId="4" applyNumberFormat="1" applyFont="1" applyFill="1" applyBorder="1"/>
    <xf numFmtId="4" fontId="21" fillId="2" borderId="8" xfId="1" applyNumberFormat="1" applyFont="1" applyFill="1" applyBorder="1"/>
    <xf numFmtId="4" fontId="9" fillId="2" borderId="12" xfId="1" applyNumberFormat="1" applyFont="1" applyFill="1" applyBorder="1"/>
    <xf numFmtId="4" fontId="9" fillId="2" borderId="0" xfId="1" applyNumberFormat="1" applyFont="1" applyFill="1" applyBorder="1"/>
    <xf numFmtId="4" fontId="9" fillId="2" borderId="14" xfId="4" applyNumberFormat="1" applyFont="1" applyFill="1" applyBorder="1"/>
    <xf numFmtId="0" fontId="7" fillId="3" borderId="5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9" fillId="3" borderId="7" xfId="1" applyFont="1" applyFill="1" applyBorder="1" applyAlignment="1">
      <alignment horizontal="center" vertical="center" wrapText="1"/>
    </xf>
    <xf numFmtId="4" fontId="21" fillId="0" borderId="10" xfId="0" applyNumberFormat="1" applyFont="1" applyFill="1" applyBorder="1" applyAlignment="1">
      <alignment horizontal="right"/>
    </xf>
    <xf numFmtId="0" fontId="4" fillId="3" borderId="3" xfId="1" applyFont="1" applyFill="1" applyBorder="1" applyAlignment="1">
      <alignment horizontal="center" vertical="center" wrapText="1"/>
    </xf>
    <xf numFmtId="0" fontId="23" fillId="3" borderId="3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22" fillId="2" borderId="0" xfId="0" applyFont="1" applyFill="1"/>
    <xf numFmtId="0" fontId="7" fillId="2" borderId="9" xfId="1" applyFont="1" applyFill="1" applyBorder="1" applyAlignment="1">
      <alignment wrapText="1"/>
    </xf>
    <xf numFmtId="0" fontId="7" fillId="2" borderId="11" xfId="1" applyFont="1" applyFill="1" applyBorder="1" applyAlignment="1">
      <alignment wrapText="1"/>
    </xf>
    <xf numFmtId="0" fontId="7" fillId="2" borderId="9" xfId="1" applyFont="1" applyFill="1" applyBorder="1" applyAlignment="1">
      <alignment horizontal="left" wrapText="1"/>
    </xf>
    <xf numFmtId="0" fontId="3" fillId="2" borderId="0" xfId="3" applyFont="1" applyFill="1" applyBorder="1" applyAlignment="1"/>
    <xf numFmtId="0" fontId="9" fillId="2" borderId="0" xfId="1" applyFont="1" applyFill="1" applyAlignment="1">
      <alignment horizontal="left" wrapText="1"/>
    </xf>
    <xf numFmtId="0" fontId="11" fillId="2" borderId="0" xfId="1" applyFont="1" applyFill="1" applyAlignment="1"/>
    <xf numFmtId="0" fontId="12" fillId="2" borderId="0" xfId="1" applyFont="1" applyFill="1" applyAlignment="1"/>
    <xf numFmtId="0" fontId="0" fillId="0" borderId="0" xfId="0" applyAlignment="1"/>
    <xf numFmtId="0" fontId="11" fillId="2" borderId="0" xfId="1" applyFont="1" applyFill="1" applyAlignment="1">
      <alignment wrapText="1"/>
    </xf>
    <xf numFmtId="0" fontId="12" fillId="2" borderId="0" xfId="1" applyFont="1" applyFill="1" applyAlignment="1">
      <alignment wrapText="1"/>
    </xf>
    <xf numFmtId="0" fontId="0" fillId="0" borderId="0" xfId="0" applyAlignment="1">
      <alignment wrapText="1"/>
    </xf>
  </cellXfs>
  <cellStyles count="6">
    <cellStyle name="Normal_leasing" xfId="2"/>
    <cellStyle name="Normalny" xfId="0" builtinId="0"/>
    <cellStyle name="Normalny 2" xfId="1"/>
    <cellStyle name="Normalny_Arkusz1" xfId="3"/>
    <cellStyle name="Normalny_Arkusz1_1" xfId="4"/>
    <cellStyle name="Procentowy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71"/>
  <sheetViews>
    <sheetView tabSelected="1" workbookViewId="0">
      <selection activeCell="B42" sqref="B42:R42"/>
    </sheetView>
  </sheetViews>
  <sheetFormatPr defaultRowHeight="39" customHeight="1" x14ac:dyDescent="0.3"/>
  <cols>
    <col min="1" max="1" width="5.5703125" style="36" customWidth="1"/>
    <col min="2" max="2" width="46.140625" style="36" customWidth="1"/>
    <col min="3" max="3" width="12" style="30" customWidth="1"/>
    <col min="4" max="4" width="9.140625" style="3"/>
    <col min="5" max="5" width="10.28515625" style="3" customWidth="1"/>
    <col min="6" max="11" width="9.140625" style="3"/>
    <col min="12" max="12" width="10.140625" style="30" bestFit="1" customWidth="1"/>
    <col min="13" max="21" width="9.140625" style="3"/>
    <col min="22" max="22" width="9.140625" style="30"/>
    <col min="23" max="25" width="9.140625" style="3"/>
    <col min="26" max="26" width="12.140625" style="30" customWidth="1"/>
    <col min="27" max="29" width="9.140625" style="3"/>
    <col min="30" max="30" width="9.140625" style="36"/>
    <col min="31" max="31" width="15.5703125" style="21" customWidth="1"/>
    <col min="32" max="32" width="15.85546875" style="21" customWidth="1"/>
    <col min="33" max="37" width="9.140625" style="3"/>
    <col min="38" max="38" width="23.140625" style="21" customWidth="1"/>
    <col min="39" max="16384" width="9.140625" style="3"/>
  </cols>
  <sheetData>
    <row r="1" spans="1:38" ht="16.5" customHeight="1" x14ac:dyDescent="0.25">
      <c r="A1" s="1" t="s">
        <v>0</v>
      </c>
      <c r="B1" s="1"/>
      <c r="C1" s="22"/>
      <c r="D1" s="2"/>
      <c r="E1" s="2"/>
      <c r="F1" s="2"/>
      <c r="G1" s="2"/>
      <c r="H1" s="2"/>
      <c r="I1" s="2"/>
      <c r="J1" s="2"/>
      <c r="K1" s="2"/>
      <c r="L1" s="22"/>
      <c r="M1" s="2"/>
      <c r="N1" s="2"/>
      <c r="O1" s="2"/>
      <c r="P1" s="2"/>
      <c r="Q1" s="2"/>
      <c r="R1" s="2"/>
      <c r="S1" s="2"/>
      <c r="T1" s="2"/>
      <c r="U1" s="2"/>
      <c r="V1" s="22"/>
      <c r="W1" s="2"/>
      <c r="X1" s="2"/>
      <c r="Y1" s="2"/>
      <c r="Z1" s="22"/>
      <c r="AA1" s="2"/>
      <c r="AB1" s="2"/>
      <c r="AC1" s="2"/>
      <c r="AD1" s="1"/>
      <c r="AE1" s="19"/>
      <c r="AF1" s="19"/>
      <c r="AG1" s="2"/>
      <c r="AH1" s="2"/>
      <c r="AI1" s="2"/>
      <c r="AJ1" s="2"/>
      <c r="AK1" s="2"/>
      <c r="AL1" s="19"/>
    </row>
    <row r="2" spans="1:38" ht="26.25" customHeight="1" thickBot="1" x14ac:dyDescent="0.35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</row>
    <row r="3" spans="1:38" s="54" customFormat="1" ht="75.75" customHeight="1" thickBot="1" x14ac:dyDescent="0.3">
      <c r="A3" s="24" t="s">
        <v>2</v>
      </c>
      <c r="B3" s="32" t="s">
        <v>3</v>
      </c>
      <c r="C3" s="24" t="s">
        <v>4</v>
      </c>
      <c r="D3" s="50" t="s">
        <v>5</v>
      </c>
      <c r="E3" s="50" t="s">
        <v>6</v>
      </c>
      <c r="F3" s="51" t="s">
        <v>7</v>
      </c>
      <c r="G3" s="51" t="s">
        <v>8</v>
      </c>
      <c r="H3" s="50" t="s">
        <v>9</v>
      </c>
      <c r="I3" s="50" t="s">
        <v>10</v>
      </c>
      <c r="J3" s="52" t="s">
        <v>11</v>
      </c>
      <c r="K3" s="5" t="s">
        <v>12</v>
      </c>
      <c r="L3" s="24" t="s">
        <v>13</v>
      </c>
      <c r="M3" s="50" t="s">
        <v>14</v>
      </c>
      <c r="N3" s="50" t="s">
        <v>15</v>
      </c>
      <c r="O3" s="50" t="s">
        <v>16</v>
      </c>
      <c r="P3" s="50" t="s">
        <v>17</v>
      </c>
      <c r="Q3" s="50" t="s">
        <v>18</v>
      </c>
      <c r="R3" s="50" t="s">
        <v>19</v>
      </c>
      <c r="S3" s="50" t="s">
        <v>20</v>
      </c>
      <c r="T3" s="50" t="s">
        <v>21</v>
      </c>
      <c r="U3" s="5" t="s">
        <v>22</v>
      </c>
      <c r="V3" s="24" t="s">
        <v>23</v>
      </c>
      <c r="W3" s="50" t="s">
        <v>24</v>
      </c>
      <c r="X3" s="52" t="s">
        <v>25</v>
      </c>
      <c r="Y3" s="5" t="s">
        <v>26</v>
      </c>
      <c r="Z3" s="45" t="s">
        <v>27</v>
      </c>
      <c r="AA3" s="50" t="s">
        <v>28</v>
      </c>
      <c r="AB3" s="50" t="s">
        <v>29</v>
      </c>
      <c r="AC3" s="53" t="s">
        <v>30</v>
      </c>
      <c r="AD3" s="47" t="s">
        <v>31</v>
      </c>
      <c r="AE3" s="48" t="s">
        <v>32</v>
      </c>
      <c r="AF3" s="46" t="s">
        <v>113</v>
      </c>
      <c r="AG3" s="50" t="s">
        <v>33</v>
      </c>
      <c r="AH3" s="50" t="s">
        <v>34</v>
      </c>
      <c r="AI3" s="50" t="s">
        <v>35</v>
      </c>
      <c r="AJ3" s="50" t="s">
        <v>36</v>
      </c>
      <c r="AK3" s="53" t="s">
        <v>37</v>
      </c>
      <c r="AL3" s="48" t="s">
        <v>114</v>
      </c>
    </row>
    <row r="4" spans="1:38" ht="39" customHeight="1" x14ac:dyDescent="0.25">
      <c r="A4" s="33" t="s">
        <v>38</v>
      </c>
      <c r="B4" s="55" t="s">
        <v>40</v>
      </c>
      <c r="C4" s="37">
        <v>97.845321794016002</v>
      </c>
      <c r="D4" s="6">
        <v>15.347600838974</v>
      </c>
      <c r="E4" s="6">
        <v>16.205052148282</v>
      </c>
      <c r="F4" s="6" t="s">
        <v>112</v>
      </c>
      <c r="G4" s="6" t="s">
        <v>112</v>
      </c>
      <c r="H4" s="6">
        <v>39.169341668788</v>
      </c>
      <c r="I4" s="6">
        <v>21.730720202972002</v>
      </c>
      <c r="J4" s="6">
        <v>5.2277288950000003</v>
      </c>
      <c r="K4" s="6">
        <v>0.16487804</v>
      </c>
      <c r="L4" s="37">
        <v>223.614900517504</v>
      </c>
      <c r="M4" s="6">
        <v>10.872259209999999</v>
      </c>
      <c r="N4" s="6">
        <v>132.21059715438699</v>
      </c>
      <c r="O4" s="6">
        <v>13.233881125</v>
      </c>
      <c r="P4" s="6">
        <v>21.044537153116998</v>
      </c>
      <c r="Q4" s="6">
        <v>22.346137639999998</v>
      </c>
      <c r="R4" s="6">
        <v>0.42693175379199999</v>
      </c>
      <c r="S4" s="6">
        <v>0</v>
      </c>
      <c r="T4" s="6">
        <v>5.6652614602479998</v>
      </c>
      <c r="U4" s="6">
        <v>17.815295020960001</v>
      </c>
      <c r="V4" s="37">
        <v>0.50772483000000002</v>
      </c>
      <c r="W4" s="6">
        <v>0.50772483000000002</v>
      </c>
      <c r="X4" s="6">
        <v>0</v>
      </c>
      <c r="Y4" s="6">
        <v>0</v>
      </c>
      <c r="Z4" s="37">
        <v>0</v>
      </c>
      <c r="AA4" s="6">
        <v>0</v>
      </c>
      <c r="AB4" s="6">
        <v>0</v>
      </c>
      <c r="AC4" s="6">
        <v>0</v>
      </c>
      <c r="AD4" s="37">
        <v>0</v>
      </c>
      <c r="AE4" s="41">
        <v>321.96794714151997</v>
      </c>
      <c r="AF4" s="41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49">
        <f t="shared" ref="AL4:AL36" si="0">SUM(AE4:AF4)</f>
        <v>321.96794714151997</v>
      </c>
    </row>
    <row r="5" spans="1:38" ht="39" customHeight="1" x14ac:dyDescent="0.25">
      <c r="A5" s="33" t="s">
        <v>39</v>
      </c>
      <c r="B5" s="55" t="s">
        <v>116</v>
      </c>
      <c r="C5" s="37">
        <v>89.131494716220047</v>
      </c>
      <c r="D5" s="6">
        <v>35.425807408405021</v>
      </c>
      <c r="E5" s="6">
        <v>43.871692358550028</v>
      </c>
      <c r="F5" s="6">
        <v>0</v>
      </c>
      <c r="G5" s="6">
        <v>43.871692358550028</v>
      </c>
      <c r="H5" s="6">
        <v>0</v>
      </c>
      <c r="I5" s="6">
        <v>9.8339949492650014</v>
      </c>
      <c r="J5" s="6">
        <v>0</v>
      </c>
      <c r="K5" s="6">
        <v>0</v>
      </c>
      <c r="L5" s="37">
        <v>426.33469760381109</v>
      </c>
      <c r="M5" s="6">
        <v>11.278414070000002</v>
      </c>
      <c r="N5" s="6">
        <v>340.72246682803586</v>
      </c>
      <c r="O5" s="6">
        <v>5.3185587300000003</v>
      </c>
      <c r="P5" s="6">
        <v>3.7248395699999999</v>
      </c>
      <c r="Q5" s="6">
        <v>0.33700146999999997</v>
      </c>
      <c r="R5" s="6">
        <v>0</v>
      </c>
      <c r="S5" s="6">
        <v>0</v>
      </c>
      <c r="T5" s="6">
        <v>7.4263156650599997</v>
      </c>
      <c r="U5" s="6">
        <v>57.527101270715193</v>
      </c>
      <c r="V5" s="37">
        <v>1.8013460036550002</v>
      </c>
      <c r="W5" s="6">
        <v>1.8013460036550002</v>
      </c>
      <c r="X5" s="6">
        <v>0</v>
      </c>
      <c r="Y5" s="6">
        <v>0</v>
      </c>
      <c r="Z5" s="37">
        <v>8.3909602345300005</v>
      </c>
      <c r="AA5" s="6">
        <v>0</v>
      </c>
      <c r="AB5" s="6">
        <v>6.4781649999999997</v>
      </c>
      <c r="AC5" s="6">
        <v>1.9127952345300006</v>
      </c>
      <c r="AD5" s="37">
        <v>0</v>
      </c>
      <c r="AE5" s="41">
        <v>525.65849855821614</v>
      </c>
      <c r="AF5" s="41">
        <v>59.426159850000005</v>
      </c>
      <c r="AG5" s="6">
        <v>59.426159850000005</v>
      </c>
      <c r="AH5" s="6">
        <v>0</v>
      </c>
      <c r="AI5" s="6">
        <v>0</v>
      </c>
      <c r="AJ5" s="6">
        <v>0</v>
      </c>
      <c r="AK5" s="6">
        <v>0</v>
      </c>
      <c r="AL5" s="49">
        <f t="shared" si="0"/>
        <v>585.08465840821611</v>
      </c>
    </row>
    <row r="6" spans="1:38" ht="39" customHeight="1" x14ac:dyDescent="0.25">
      <c r="A6" s="33" t="s">
        <v>41</v>
      </c>
      <c r="B6" s="55" t="s">
        <v>43</v>
      </c>
      <c r="C6" s="37">
        <v>553.86337843000024</v>
      </c>
      <c r="D6" s="6">
        <v>285.42927684000017</v>
      </c>
      <c r="E6" s="6">
        <v>86.434938799999983</v>
      </c>
      <c r="F6" s="6">
        <v>42.926524249999972</v>
      </c>
      <c r="G6" s="6">
        <v>43.508414550000019</v>
      </c>
      <c r="H6" s="6">
        <v>104.22958048</v>
      </c>
      <c r="I6" s="6">
        <v>49.221591669999995</v>
      </c>
      <c r="J6" s="6">
        <v>18.70799835</v>
      </c>
      <c r="K6" s="6">
        <v>9.8399922899999996</v>
      </c>
      <c r="L6" s="37">
        <v>212.85408371</v>
      </c>
      <c r="M6" s="6">
        <v>30.941636420000002</v>
      </c>
      <c r="N6" s="6">
        <v>6.7094247699999991</v>
      </c>
      <c r="O6" s="6">
        <v>1.79999669</v>
      </c>
      <c r="P6" s="6">
        <v>54.816601980000002</v>
      </c>
      <c r="Q6" s="6">
        <v>4.2769798200000002</v>
      </c>
      <c r="R6" s="6">
        <v>8.0595717200000028</v>
      </c>
      <c r="S6" s="6">
        <v>1.4054813799999997</v>
      </c>
      <c r="T6" s="6">
        <v>10.774343609999997</v>
      </c>
      <c r="U6" s="6">
        <v>94.07004732</v>
      </c>
      <c r="V6" s="37">
        <v>9.8832362699999994</v>
      </c>
      <c r="W6" s="6">
        <v>9.8832362699999994</v>
      </c>
      <c r="X6" s="6">
        <v>0</v>
      </c>
      <c r="Y6" s="6">
        <v>0</v>
      </c>
      <c r="Z6" s="37">
        <v>16.318289840000006</v>
      </c>
      <c r="AA6" s="6">
        <v>1.94587617</v>
      </c>
      <c r="AB6" s="6">
        <v>3.0096138399999997</v>
      </c>
      <c r="AC6" s="6">
        <v>11.362799830000004</v>
      </c>
      <c r="AD6" s="37">
        <v>37.292000090000002</v>
      </c>
      <c r="AE6" s="41">
        <v>830.21098834000031</v>
      </c>
      <c r="AF6" s="41">
        <v>61</v>
      </c>
      <c r="AG6" s="6">
        <v>0</v>
      </c>
      <c r="AH6" s="6">
        <v>61</v>
      </c>
      <c r="AI6" s="6">
        <v>0</v>
      </c>
      <c r="AJ6" s="6">
        <v>0</v>
      </c>
      <c r="AK6" s="6">
        <v>0</v>
      </c>
      <c r="AL6" s="49">
        <f t="shared" si="0"/>
        <v>891.21098834000031</v>
      </c>
    </row>
    <row r="7" spans="1:38" ht="39" customHeight="1" x14ac:dyDescent="0.25">
      <c r="A7" s="33" t="s">
        <v>42</v>
      </c>
      <c r="B7" s="55" t="s">
        <v>110</v>
      </c>
      <c r="C7" s="37">
        <v>345.79186837999924</v>
      </c>
      <c r="D7" s="6">
        <v>173.7045642799992</v>
      </c>
      <c r="E7" s="6">
        <v>62.185206020000031</v>
      </c>
      <c r="F7" s="6">
        <v>42.169317180000036</v>
      </c>
      <c r="G7" s="6">
        <v>20.015888839999988</v>
      </c>
      <c r="H7" s="6">
        <v>41.328172180000017</v>
      </c>
      <c r="I7" s="6">
        <v>23.869383359999993</v>
      </c>
      <c r="J7" s="6">
        <v>41.634877780000011</v>
      </c>
      <c r="K7" s="6">
        <v>3.0696647600000002</v>
      </c>
      <c r="L7" s="37">
        <v>511.22260856000071</v>
      </c>
      <c r="M7" s="6">
        <v>25.235981959999989</v>
      </c>
      <c r="N7" s="6">
        <v>219.00139872000028</v>
      </c>
      <c r="O7" s="6">
        <v>18.497495640000004</v>
      </c>
      <c r="P7" s="6">
        <v>50.153571830000011</v>
      </c>
      <c r="Q7" s="6">
        <v>0</v>
      </c>
      <c r="R7" s="6">
        <v>43.282790530000007</v>
      </c>
      <c r="S7" s="6">
        <v>61.323407039999992</v>
      </c>
      <c r="T7" s="6">
        <v>6.2289835899999995</v>
      </c>
      <c r="U7" s="6">
        <v>87.49897925000046</v>
      </c>
      <c r="V7" s="37">
        <v>10.885587529999992</v>
      </c>
      <c r="W7" s="6">
        <v>10.885587529999992</v>
      </c>
      <c r="X7" s="6">
        <v>0</v>
      </c>
      <c r="Y7" s="6">
        <v>0</v>
      </c>
      <c r="Z7" s="37">
        <v>60.964355050000002</v>
      </c>
      <c r="AA7" s="6">
        <v>60.330874799999997</v>
      </c>
      <c r="AB7" s="6">
        <v>0.63348025000000008</v>
      </c>
      <c r="AC7" s="6">
        <v>0</v>
      </c>
      <c r="AD7" s="37">
        <v>0.12975492000000002</v>
      </c>
      <c r="AE7" s="41">
        <v>928.99417443999994</v>
      </c>
      <c r="AF7" s="41">
        <v>7.8229660399999998</v>
      </c>
      <c r="AG7" s="6">
        <v>5.8899375799999998</v>
      </c>
      <c r="AH7" s="6">
        <v>0</v>
      </c>
      <c r="AI7" s="6">
        <v>0</v>
      </c>
      <c r="AJ7" s="6">
        <v>0</v>
      </c>
      <c r="AK7" s="6">
        <v>1.9330284600000001</v>
      </c>
      <c r="AL7" s="49">
        <f t="shared" si="0"/>
        <v>936.81714047999992</v>
      </c>
    </row>
    <row r="8" spans="1:38" ht="39" customHeight="1" x14ac:dyDescent="0.25">
      <c r="A8" s="33" t="s">
        <v>44</v>
      </c>
      <c r="B8" s="55" t="s">
        <v>46</v>
      </c>
      <c r="C8" s="37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37">
        <v>121.191</v>
      </c>
      <c r="M8" s="6">
        <v>121.191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37">
        <v>0</v>
      </c>
      <c r="W8" s="6">
        <v>0</v>
      </c>
      <c r="X8" s="6">
        <v>0</v>
      </c>
      <c r="Y8" s="6">
        <v>0</v>
      </c>
      <c r="Z8" s="37">
        <v>0</v>
      </c>
      <c r="AA8" s="6">
        <v>0</v>
      </c>
      <c r="AB8" s="6">
        <v>0</v>
      </c>
      <c r="AC8" s="6">
        <v>0</v>
      </c>
      <c r="AD8" s="37">
        <v>0</v>
      </c>
      <c r="AE8" s="41">
        <v>121.191</v>
      </c>
      <c r="AF8" s="41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49">
        <f t="shared" si="0"/>
        <v>121.191</v>
      </c>
    </row>
    <row r="9" spans="1:38" ht="39" customHeight="1" x14ac:dyDescent="0.25">
      <c r="A9" s="33" t="s">
        <v>45</v>
      </c>
      <c r="B9" s="55" t="s">
        <v>48</v>
      </c>
      <c r="C9" s="37">
        <v>93.93162589144751</v>
      </c>
      <c r="D9" s="6">
        <v>1.7623991200000002</v>
      </c>
      <c r="E9" s="6">
        <v>0.82556809000000009</v>
      </c>
      <c r="F9" s="6">
        <v>0.31150569</v>
      </c>
      <c r="G9" s="6">
        <v>0.51406240000000003</v>
      </c>
      <c r="H9" s="6">
        <v>17.513713081447499</v>
      </c>
      <c r="I9" s="6">
        <v>73</v>
      </c>
      <c r="J9" s="6">
        <v>0.13</v>
      </c>
      <c r="K9" s="6">
        <v>0.69994559999999995</v>
      </c>
      <c r="L9" s="37">
        <v>212.62706153509615</v>
      </c>
      <c r="M9" s="6">
        <v>30.415954464148001</v>
      </c>
      <c r="N9" s="6">
        <v>181.64342878094814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0.56767828999999992</v>
      </c>
      <c r="U9" s="6">
        <v>0</v>
      </c>
      <c r="V9" s="37">
        <v>2.40198267296</v>
      </c>
      <c r="W9" s="6">
        <v>2.40198267296</v>
      </c>
      <c r="X9" s="6">
        <v>0</v>
      </c>
      <c r="Y9" s="6">
        <v>0</v>
      </c>
      <c r="Z9" s="37">
        <v>0</v>
      </c>
      <c r="AA9" s="6">
        <v>0</v>
      </c>
      <c r="AB9" s="6">
        <v>0</v>
      </c>
      <c r="AC9" s="6">
        <v>0</v>
      </c>
      <c r="AD9" s="37">
        <v>0</v>
      </c>
      <c r="AE9" s="41">
        <v>308.96067009950366</v>
      </c>
      <c r="AF9" s="41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49">
        <f t="shared" si="0"/>
        <v>308.96067009950366</v>
      </c>
    </row>
    <row r="10" spans="1:38" ht="39" customHeight="1" x14ac:dyDescent="0.25">
      <c r="A10" s="33" t="s">
        <v>47</v>
      </c>
      <c r="B10" s="55" t="s">
        <v>50</v>
      </c>
      <c r="C10" s="37">
        <v>88.096000000000004</v>
      </c>
      <c r="D10" s="6">
        <v>4.1509999999999998</v>
      </c>
      <c r="E10" s="6">
        <v>0</v>
      </c>
      <c r="F10" s="6">
        <v>0</v>
      </c>
      <c r="G10" s="6">
        <v>0</v>
      </c>
      <c r="H10" s="6">
        <v>26.02</v>
      </c>
      <c r="I10" s="6">
        <v>7.625</v>
      </c>
      <c r="J10" s="6">
        <v>50.3</v>
      </c>
      <c r="K10" s="6">
        <v>0</v>
      </c>
      <c r="L10" s="37">
        <v>174.88299999999998</v>
      </c>
      <c r="M10" s="6">
        <v>13.03</v>
      </c>
      <c r="N10" s="6">
        <v>82.905999999999992</v>
      </c>
      <c r="O10" s="6">
        <v>8.0310000000000006</v>
      </c>
      <c r="P10" s="6">
        <v>58.929000000000002</v>
      </c>
      <c r="Q10" s="6">
        <v>0</v>
      </c>
      <c r="R10" s="6">
        <v>0</v>
      </c>
      <c r="S10" s="6">
        <v>0</v>
      </c>
      <c r="T10" s="6">
        <v>0.24299999999999999</v>
      </c>
      <c r="U10" s="6">
        <v>11.744</v>
      </c>
      <c r="V10" s="37">
        <v>1.407</v>
      </c>
      <c r="W10" s="6">
        <v>1.407</v>
      </c>
      <c r="X10" s="6">
        <v>0</v>
      </c>
      <c r="Y10" s="6">
        <v>0</v>
      </c>
      <c r="Z10" s="37">
        <v>3.2389999999999999</v>
      </c>
      <c r="AA10" s="6">
        <v>3.2389999999999999</v>
      </c>
      <c r="AB10" s="6">
        <v>0</v>
      </c>
      <c r="AC10" s="6">
        <v>0</v>
      </c>
      <c r="AD10" s="37">
        <v>0</v>
      </c>
      <c r="AE10" s="41">
        <v>267.625</v>
      </c>
      <c r="AF10" s="41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49">
        <f t="shared" si="0"/>
        <v>267.625</v>
      </c>
    </row>
    <row r="11" spans="1:38" ht="39" customHeight="1" x14ac:dyDescent="0.25">
      <c r="A11" s="33" t="s">
        <v>49</v>
      </c>
      <c r="B11" s="55" t="s">
        <v>52</v>
      </c>
      <c r="C11" s="37">
        <v>15.510000000000002</v>
      </c>
      <c r="D11" s="6">
        <v>10.050000000000001</v>
      </c>
      <c r="E11" s="6">
        <v>3.81</v>
      </c>
      <c r="F11" s="6">
        <v>2.25</v>
      </c>
      <c r="G11" s="6">
        <v>1.56</v>
      </c>
      <c r="H11" s="6">
        <v>0.49</v>
      </c>
      <c r="I11" s="6">
        <v>1.1599999999999999</v>
      </c>
      <c r="J11" s="6">
        <v>0</v>
      </c>
      <c r="K11" s="6">
        <v>0</v>
      </c>
      <c r="L11" s="37">
        <v>11.05</v>
      </c>
      <c r="M11" s="6">
        <v>0</v>
      </c>
      <c r="N11" s="6">
        <v>0</v>
      </c>
      <c r="O11" s="6">
        <v>0.88</v>
      </c>
      <c r="P11" s="6">
        <v>1.18</v>
      </c>
      <c r="Q11" s="6">
        <v>0</v>
      </c>
      <c r="R11" s="6">
        <v>0</v>
      </c>
      <c r="S11" s="6">
        <v>0</v>
      </c>
      <c r="T11" s="6">
        <v>0.27</v>
      </c>
      <c r="U11" s="6">
        <v>8.7200000000000006</v>
      </c>
      <c r="V11" s="37">
        <v>0.4</v>
      </c>
      <c r="W11" s="6">
        <v>0.4</v>
      </c>
      <c r="X11" s="6">
        <v>0</v>
      </c>
      <c r="Y11" s="6">
        <v>0</v>
      </c>
      <c r="Z11" s="37">
        <v>0</v>
      </c>
      <c r="AA11" s="6">
        <v>0</v>
      </c>
      <c r="AB11" s="6">
        <v>0</v>
      </c>
      <c r="AC11" s="6">
        <v>0</v>
      </c>
      <c r="AD11" s="37">
        <v>0</v>
      </c>
      <c r="AE11" s="41">
        <v>26.96</v>
      </c>
      <c r="AF11" s="41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49">
        <f t="shared" si="0"/>
        <v>26.96</v>
      </c>
    </row>
    <row r="12" spans="1:38" ht="39" customHeight="1" x14ac:dyDescent="0.25">
      <c r="A12" s="33" t="s">
        <v>51</v>
      </c>
      <c r="B12" s="55" t="s">
        <v>54</v>
      </c>
      <c r="C12" s="37">
        <v>859.09783341000002</v>
      </c>
      <c r="D12" s="6">
        <v>450.41450257999986</v>
      </c>
      <c r="E12" s="6">
        <v>227.71366596000007</v>
      </c>
      <c r="F12" s="6">
        <v>146.10322303000007</v>
      </c>
      <c r="G12" s="6">
        <v>81.610442929999991</v>
      </c>
      <c r="H12" s="6">
        <v>114.56827338000001</v>
      </c>
      <c r="I12" s="6">
        <v>61.447584830000004</v>
      </c>
      <c r="J12" s="6">
        <v>2.1550619900000001</v>
      </c>
      <c r="K12" s="6">
        <v>2.7987446700000005</v>
      </c>
      <c r="L12" s="37">
        <v>393.8575699999999</v>
      </c>
      <c r="M12" s="6">
        <v>100.86077183999997</v>
      </c>
      <c r="N12" s="6">
        <v>45.506427689999995</v>
      </c>
      <c r="O12" s="6">
        <v>3.8033228400000003</v>
      </c>
      <c r="P12" s="6">
        <v>14.063850919999998</v>
      </c>
      <c r="Q12" s="6">
        <v>15.654445549999998</v>
      </c>
      <c r="R12" s="6">
        <v>10.98372591</v>
      </c>
      <c r="S12" s="6">
        <v>36.471708269999993</v>
      </c>
      <c r="T12" s="6">
        <v>16.477002159999998</v>
      </c>
      <c r="U12" s="6">
        <v>150.03631481999992</v>
      </c>
      <c r="V12" s="37">
        <v>44.61550914</v>
      </c>
      <c r="W12" s="6">
        <v>31.435225220000007</v>
      </c>
      <c r="X12" s="6">
        <v>6.6997428300000008</v>
      </c>
      <c r="Y12" s="6">
        <v>6.4805410899999991</v>
      </c>
      <c r="Z12" s="37">
        <v>7.4039051899999997</v>
      </c>
      <c r="AA12" s="6">
        <v>1.9998999999999999E-2</v>
      </c>
      <c r="AB12" s="6">
        <v>2.8689061900000001</v>
      </c>
      <c r="AC12" s="6">
        <v>4.5149999999999997</v>
      </c>
      <c r="AD12" s="37">
        <v>0</v>
      </c>
      <c r="AE12" s="41">
        <v>1304.9748177399999</v>
      </c>
      <c r="AF12" s="41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49">
        <f t="shared" si="0"/>
        <v>1304.9748177399999</v>
      </c>
    </row>
    <row r="13" spans="1:38" ht="39" customHeight="1" x14ac:dyDescent="0.25">
      <c r="A13" s="33" t="s">
        <v>53</v>
      </c>
      <c r="B13" s="55" t="s">
        <v>56</v>
      </c>
      <c r="C13" s="37">
        <v>71.446597690000004</v>
      </c>
      <c r="D13" s="6">
        <v>25.670560300000012</v>
      </c>
      <c r="E13" s="6">
        <v>30.034495859999993</v>
      </c>
      <c r="F13" s="6">
        <v>29.065343619999993</v>
      </c>
      <c r="G13" s="6">
        <v>0.96915224</v>
      </c>
      <c r="H13" s="6">
        <v>15.31058103</v>
      </c>
      <c r="I13" s="6">
        <v>0.43096050000000002</v>
      </c>
      <c r="J13" s="6">
        <v>0</v>
      </c>
      <c r="K13" s="6">
        <v>0</v>
      </c>
      <c r="L13" s="37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37">
        <v>0</v>
      </c>
      <c r="W13" s="6">
        <v>0</v>
      </c>
      <c r="X13" s="6">
        <v>0</v>
      </c>
      <c r="Y13" s="6">
        <v>0</v>
      </c>
      <c r="Z13" s="37">
        <v>0</v>
      </c>
      <c r="AA13" s="6">
        <v>0</v>
      </c>
      <c r="AB13" s="6">
        <v>0</v>
      </c>
      <c r="AC13" s="6">
        <v>0</v>
      </c>
      <c r="AD13" s="37">
        <v>0</v>
      </c>
      <c r="AE13" s="41">
        <v>71.446597690000004</v>
      </c>
      <c r="AF13" s="41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49">
        <f t="shared" si="0"/>
        <v>71.446597690000004</v>
      </c>
    </row>
    <row r="14" spans="1:38" ht="39" customHeight="1" x14ac:dyDescent="0.25">
      <c r="A14" s="33" t="s">
        <v>55</v>
      </c>
      <c r="B14" s="55" t="s">
        <v>58</v>
      </c>
      <c r="C14" s="37">
        <v>476.63006159999998</v>
      </c>
      <c r="D14" s="6">
        <v>262.29000000000002</v>
      </c>
      <c r="E14" s="6">
        <v>108.06778550999999</v>
      </c>
      <c r="F14" s="6">
        <v>79.45</v>
      </c>
      <c r="G14" s="6">
        <v>28.617785509999997</v>
      </c>
      <c r="H14" s="6">
        <v>48.647778040000006</v>
      </c>
      <c r="I14" s="6">
        <v>33.545953810000007</v>
      </c>
      <c r="J14" s="6">
        <v>9.3215535599999999</v>
      </c>
      <c r="K14" s="6">
        <v>14.756990680000001</v>
      </c>
      <c r="L14" s="37">
        <v>113.85560288999997</v>
      </c>
      <c r="M14" s="6">
        <v>50.308493850000005</v>
      </c>
      <c r="N14" s="6">
        <v>6.8203715700000016</v>
      </c>
      <c r="O14" s="6">
        <v>4.8861082299999996</v>
      </c>
      <c r="P14" s="6">
        <v>7.6072736399999972</v>
      </c>
      <c r="Q14" s="6">
        <v>2.2103621000000002</v>
      </c>
      <c r="R14" s="6">
        <v>10.147057969999992</v>
      </c>
      <c r="S14" s="6">
        <v>3.7426672200000008</v>
      </c>
      <c r="T14" s="6">
        <v>5.0570739099999997</v>
      </c>
      <c r="U14" s="6">
        <v>23.076194399999981</v>
      </c>
      <c r="V14" s="37">
        <v>0.69312011000000007</v>
      </c>
      <c r="W14" s="6">
        <v>0.59722011000000008</v>
      </c>
      <c r="X14" s="6">
        <v>0</v>
      </c>
      <c r="Y14" s="6">
        <v>9.5899999999999999E-2</v>
      </c>
      <c r="Z14" s="37">
        <v>0</v>
      </c>
      <c r="AA14" s="6">
        <v>0</v>
      </c>
      <c r="AB14" s="6">
        <v>0</v>
      </c>
      <c r="AC14" s="6">
        <v>0</v>
      </c>
      <c r="AD14" s="37">
        <v>15.322445919999995</v>
      </c>
      <c r="AE14" s="41">
        <v>606.50123051999992</v>
      </c>
      <c r="AF14" s="41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49">
        <f t="shared" si="0"/>
        <v>606.50123051999992</v>
      </c>
    </row>
    <row r="15" spans="1:38" ht="39" customHeight="1" x14ac:dyDescent="0.25">
      <c r="A15" s="33" t="s">
        <v>57</v>
      </c>
      <c r="B15" s="55" t="s">
        <v>60</v>
      </c>
      <c r="C15" s="37">
        <v>78.761194240000009</v>
      </c>
      <c r="D15" s="6">
        <v>20.764792780000004</v>
      </c>
      <c r="E15" s="6">
        <v>11.490676539999999</v>
      </c>
      <c r="F15" s="6">
        <v>0</v>
      </c>
      <c r="G15" s="6">
        <v>11.490676539999999</v>
      </c>
      <c r="H15" s="6">
        <v>34.960300190000005</v>
      </c>
      <c r="I15" s="6">
        <v>9.6445514100000018</v>
      </c>
      <c r="J15" s="6">
        <v>0.94833000000000001</v>
      </c>
      <c r="K15" s="6">
        <v>0.95254332000000008</v>
      </c>
      <c r="L15" s="37">
        <v>49.425349020000006</v>
      </c>
      <c r="M15" s="6">
        <v>0.43599940000000004</v>
      </c>
      <c r="N15" s="6">
        <v>0.35649165000000005</v>
      </c>
      <c r="O15" s="6">
        <v>3.6251039999999998E-2</v>
      </c>
      <c r="P15" s="6">
        <v>34.79826503000001</v>
      </c>
      <c r="Q15" s="6">
        <v>6.6656778599999997</v>
      </c>
      <c r="R15" s="6">
        <v>0</v>
      </c>
      <c r="S15" s="6">
        <v>0.28425600000000001</v>
      </c>
      <c r="T15" s="6">
        <v>1.8275768200000002</v>
      </c>
      <c r="U15" s="6">
        <v>5.0208312200000007</v>
      </c>
      <c r="V15" s="37">
        <v>0.91278355</v>
      </c>
      <c r="W15" s="6">
        <v>0.91278355</v>
      </c>
      <c r="X15" s="6">
        <v>0</v>
      </c>
      <c r="Y15" s="6">
        <v>0</v>
      </c>
      <c r="Z15" s="37">
        <v>0</v>
      </c>
      <c r="AA15" s="6">
        <v>0</v>
      </c>
      <c r="AB15" s="6">
        <v>0</v>
      </c>
      <c r="AC15" s="6">
        <v>0</v>
      </c>
      <c r="AD15" s="37">
        <v>7.6410000000000006E-2</v>
      </c>
      <c r="AE15" s="41">
        <v>129.17573681000002</v>
      </c>
      <c r="AF15" s="41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49">
        <f t="shared" si="0"/>
        <v>129.17573681000002</v>
      </c>
    </row>
    <row r="16" spans="1:38" ht="39" customHeight="1" x14ac:dyDescent="0.25">
      <c r="A16" s="33" t="s">
        <v>59</v>
      </c>
      <c r="B16" s="55" t="s">
        <v>62</v>
      </c>
      <c r="C16" s="37">
        <v>29.76837651</v>
      </c>
      <c r="D16" s="6">
        <v>0.31</v>
      </c>
      <c r="E16" s="6">
        <v>0.85287511000000005</v>
      </c>
      <c r="F16" s="6">
        <v>0.85287511000000005</v>
      </c>
      <c r="G16" s="6">
        <v>0</v>
      </c>
      <c r="H16" s="6">
        <v>5.2942014000000004</v>
      </c>
      <c r="I16" s="6">
        <v>2.4843000000000002</v>
      </c>
      <c r="J16" s="6">
        <v>0</v>
      </c>
      <c r="K16" s="6">
        <v>20.827000000000002</v>
      </c>
      <c r="L16" s="37">
        <v>159.39718930999999</v>
      </c>
      <c r="M16" s="6">
        <v>2.0813664999999997</v>
      </c>
      <c r="N16" s="6">
        <v>10.13233939</v>
      </c>
      <c r="O16" s="6">
        <v>19.571078200000002</v>
      </c>
      <c r="P16" s="6">
        <v>45.991181539999999</v>
      </c>
      <c r="Q16" s="6">
        <v>3.7410000000000001</v>
      </c>
      <c r="R16" s="6">
        <v>7.8700000000000006E-2</v>
      </c>
      <c r="S16" s="6">
        <v>0</v>
      </c>
      <c r="T16" s="6">
        <v>50.668748239999999</v>
      </c>
      <c r="U16" s="6">
        <v>27.13277544</v>
      </c>
      <c r="V16" s="37">
        <v>0</v>
      </c>
      <c r="W16" s="6">
        <v>0</v>
      </c>
      <c r="X16" s="6">
        <v>0</v>
      </c>
      <c r="Y16" s="6">
        <v>0</v>
      </c>
      <c r="Z16" s="37">
        <v>0</v>
      </c>
      <c r="AA16" s="6">
        <v>0</v>
      </c>
      <c r="AB16" s="6">
        <v>0</v>
      </c>
      <c r="AC16" s="6">
        <v>0</v>
      </c>
      <c r="AD16" s="37">
        <v>0</v>
      </c>
      <c r="AE16" s="41">
        <v>189.16556582000001</v>
      </c>
      <c r="AF16" s="41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49">
        <f t="shared" si="0"/>
        <v>189.16556582000001</v>
      </c>
    </row>
    <row r="17" spans="1:38" ht="39" customHeight="1" x14ac:dyDescent="0.25">
      <c r="A17" s="33" t="s">
        <v>61</v>
      </c>
      <c r="B17" s="56" t="s">
        <v>109</v>
      </c>
      <c r="C17" s="37">
        <v>133.08774681</v>
      </c>
      <c r="D17" s="6">
        <v>70.564342039999985</v>
      </c>
      <c r="E17" s="6">
        <v>23.076880340000002</v>
      </c>
      <c r="F17" s="6">
        <v>15.420707639999998</v>
      </c>
      <c r="G17" s="6">
        <v>7.6561727000000008</v>
      </c>
      <c r="H17" s="6">
        <v>15.59</v>
      </c>
      <c r="I17" s="6">
        <v>13.11229679</v>
      </c>
      <c r="J17" s="6">
        <v>4.9800000000000004</v>
      </c>
      <c r="K17" s="6">
        <v>5.7642276400000005</v>
      </c>
      <c r="L17" s="37">
        <v>79.375970010000003</v>
      </c>
      <c r="M17" s="6">
        <v>2.963219</v>
      </c>
      <c r="N17" s="6">
        <v>1.74</v>
      </c>
      <c r="O17" s="6">
        <v>0.92</v>
      </c>
      <c r="P17" s="6">
        <v>38</v>
      </c>
      <c r="Q17" s="6">
        <v>0</v>
      </c>
      <c r="R17" s="6">
        <v>11.624314399999999</v>
      </c>
      <c r="S17" s="6">
        <v>0.32</v>
      </c>
      <c r="T17" s="6">
        <v>7.2045000000000003</v>
      </c>
      <c r="U17" s="6">
        <v>16.603936609999998</v>
      </c>
      <c r="V17" s="37">
        <v>0.43954500000000002</v>
      </c>
      <c r="W17" s="6" t="s">
        <v>112</v>
      </c>
      <c r="X17" s="6" t="s">
        <v>112</v>
      </c>
      <c r="Y17" s="6" t="s">
        <v>112</v>
      </c>
      <c r="Z17" s="37">
        <v>0</v>
      </c>
      <c r="AA17" s="6">
        <v>0</v>
      </c>
      <c r="AB17" s="6">
        <v>0</v>
      </c>
      <c r="AC17" s="6">
        <v>0</v>
      </c>
      <c r="AD17" s="37">
        <v>1.67</v>
      </c>
      <c r="AE17" s="41">
        <v>214.57</v>
      </c>
      <c r="AF17" s="41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49">
        <f t="shared" si="0"/>
        <v>214.57</v>
      </c>
    </row>
    <row r="18" spans="1:38" ht="39" customHeight="1" x14ac:dyDescent="0.25">
      <c r="A18" s="33" t="s">
        <v>63</v>
      </c>
      <c r="B18" s="55" t="s">
        <v>64</v>
      </c>
      <c r="C18" s="37">
        <v>215.10308228999997</v>
      </c>
      <c r="D18" s="6">
        <v>48.476489970000003</v>
      </c>
      <c r="E18" s="6">
        <v>65.757444589999992</v>
      </c>
      <c r="F18" s="6">
        <v>14.623923269999999</v>
      </c>
      <c r="G18" s="6">
        <v>51.133521319999993</v>
      </c>
      <c r="H18" s="6">
        <v>12.162317000000002</v>
      </c>
      <c r="I18" s="6">
        <v>40.732780079999998</v>
      </c>
      <c r="J18" s="6">
        <v>46.414162590000004</v>
      </c>
      <c r="K18" s="6">
        <v>1.55988806</v>
      </c>
      <c r="L18" s="37">
        <v>182.21067734000002</v>
      </c>
      <c r="M18" s="6">
        <v>20.565288730000002</v>
      </c>
      <c r="N18" s="6">
        <v>1.0491691300000001</v>
      </c>
      <c r="O18" s="6">
        <v>15.093974510000001</v>
      </c>
      <c r="P18" s="6">
        <v>71.401286599999992</v>
      </c>
      <c r="Q18" s="6">
        <v>15.811409510000001</v>
      </c>
      <c r="R18" s="6">
        <v>4.6921684799999994</v>
      </c>
      <c r="S18" s="6">
        <v>0</v>
      </c>
      <c r="T18" s="6">
        <v>9.5823257999999996</v>
      </c>
      <c r="U18" s="6">
        <v>44.015054579999997</v>
      </c>
      <c r="V18" s="37">
        <v>25.246724140000001</v>
      </c>
      <c r="W18" s="6">
        <v>24.78771789</v>
      </c>
      <c r="X18" s="6">
        <v>0.45900625</v>
      </c>
      <c r="Y18" s="6">
        <v>0</v>
      </c>
      <c r="Z18" s="37">
        <v>85.523899999999998</v>
      </c>
      <c r="AA18" s="6">
        <v>0</v>
      </c>
      <c r="AB18" s="6">
        <v>0</v>
      </c>
      <c r="AC18" s="6">
        <v>85.523899999999998</v>
      </c>
      <c r="AD18" s="37">
        <v>21.2008273</v>
      </c>
      <c r="AE18" s="41">
        <v>529.28521107000006</v>
      </c>
      <c r="AF18" s="41">
        <v>85.115172540000003</v>
      </c>
      <c r="AG18" s="6">
        <v>51.950328239999997</v>
      </c>
      <c r="AH18" s="6">
        <v>0</v>
      </c>
      <c r="AI18" s="6">
        <v>0</v>
      </c>
      <c r="AJ18" s="6">
        <v>0</v>
      </c>
      <c r="AK18" s="6">
        <v>33.164844300000006</v>
      </c>
      <c r="AL18" s="49">
        <f t="shared" si="0"/>
        <v>614.40038361000006</v>
      </c>
    </row>
    <row r="19" spans="1:38" ht="39" customHeight="1" x14ac:dyDescent="0.25">
      <c r="A19" s="33" t="s">
        <v>65</v>
      </c>
      <c r="B19" s="55" t="s">
        <v>66</v>
      </c>
      <c r="C19" s="37">
        <v>156.53900000000002</v>
      </c>
      <c r="D19" s="6">
        <v>35.149000000000001</v>
      </c>
      <c r="E19" s="6">
        <v>16.22</v>
      </c>
      <c r="F19" s="6">
        <v>6.96</v>
      </c>
      <c r="G19" s="6">
        <v>9.26</v>
      </c>
      <c r="H19" s="6">
        <v>65.180000000000007</v>
      </c>
      <c r="I19" s="6">
        <v>25.02</v>
      </c>
      <c r="J19" s="6">
        <v>13.64</v>
      </c>
      <c r="K19" s="6">
        <v>1.33</v>
      </c>
      <c r="L19" s="37">
        <v>77.311999999999983</v>
      </c>
      <c r="M19" s="6">
        <v>9.0210000000000008</v>
      </c>
      <c r="N19" s="6">
        <v>0.28299999999999997</v>
      </c>
      <c r="O19" s="6">
        <v>0</v>
      </c>
      <c r="P19" s="6">
        <v>21.568999999999999</v>
      </c>
      <c r="Q19" s="6">
        <v>8.2899999999999991</v>
      </c>
      <c r="R19" s="6">
        <v>6.23</v>
      </c>
      <c r="S19" s="6">
        <v>0.16300000000000001</v>
      </c>
      <c r="T19" s="6">
        <v>7.17</v>
      </c>
      <c r="U19" s="6">
        <v>24.585999999999999</v>
      </c>
      <c r="V19" s="37">
        <v>3.4020000000000001</v>
      </c>
      <c r="W19" s="6">
        <v>2.8069999999999999</v>
      </c>
      <c r="X19" s="6">
        <v>0</v>
      </c>
      <c r="Y19" s="6">
        <v>0.59499999999999997</v>
      </c>
      <c r="Z19" s="37">
        <v>8.879999999999999</v>
      </c>
      <c r="AA19" s="6">
        <v>4.3899999999999997</v>
      </c>
      <c r="AB19" s="6">
        <v>0.28999999999999998</v>
      </c>
      <c r="AC19" s="6">
        <v>4.2</v>
      </c>
      <c r="AD19" s="37">
        <v>4.6500000000000004</v>
      </c>
      <c r="AE19" s="41">
        <v>250.78299999999999</v>
      </c>
      <c r="AF19" s="41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49">
        <f t="shared" si="0"/>
        <v>250.78299999999999</v>
      </c>
    </row>
    <row r="20" spans="1:38" ht="39" customHeight="1" x14ac:dyDescent="0.25">
      <c r="A20" s="33" t="s">
        <v>67</v>
      </c>
      <c r="B20" s="55" t="s">
        <v>68</v>
      </c>
      <c r="C20" s="37">
        <v>89.429999999999993</v>
      </c>
      <c r="D20" s="6">
        <v>0</v>
      </c>
      <c r="E20" s="6">
        <v>3.36</v>
      </c>
      <c r="F20" s="6">
        <v>0</v>
      </c>
      <c r="G20" s="6">
        <v>3.36</v>
      </c>
      <c r="H20" s="6">
        <v>86</v>
      </c>
      <c r="I20" s="6">
        <v>7.0000000000000007E-2</v>
      </c>
      <c r="J20" s="6">
        <v>0</v>
      </c>
      <c r="K20" s="6">
        <v>0</v>
      </c>
      <c r="L20" s="37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37">
        <v>0</v>
      </c>
      <c r="W20" s="6">
        <v>0</v>
      </c>
      <c r="X20" s="6">
        <v>0</v>
      </c>
      <c r="Y20" s="6">
        <v>0</v>
      </c>
      <c r="Z20" s="37">
        <v>0</v>
      </c>
      <c r="AA20" s="6">
        <v>0</v>
      </c>
      <c r="AB20" s="6">
        <v>0</v>
      </c>
      <c r="AC20" s="6">
        <v>0</v>
      </c>
      <c r="AD20" s="37">
        <v>0</v>
      </c>
      <c r="AE20" s="41">
        <v>89.429999999999993</v>
      </c>
      <c r="AF20" s="41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49">
        <f t="shared" si="0"/>
        <v>89.429999999999993</v>
      </c>
    </row>
    <row r="21" spans="1:38" ht="39" customHeight="1" x14ac:dyDescent="0.25">
      <c r="A21" s="33" t="s">
        <v>69</v>
      </c>
      <c r="B21" s="57" t="s">
        <v>111</v>
      </c>
      <c r="C21" s="37">
        <v>179.16</v>
      </c>
      <c r="D21" s="6">
        <v>163.12</v>
      </c>
      <c r="E21" s="6">
        <v>15.98</v>
      </c>
      <c r="F21" s="6">
        <v>13.71</v>
      </c>
      <c r="G21" s="6">
        <v>2.27</v>
      </c>
      <c r="H21" s="6">
        <v>0</v>
      </c>
      <c r="I21" s="6">
        <v>0</v>
      </c>
      <c r="J21" s="6">
        <v>0</v>
      </c>
      <c r="K21" s="6">
        <v>0.06</v>
      </c>
      <c r="L21" s="37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37">
        <v>0</v>
      </c>
      <c r="W21" s="6">
        <v>0</v>
      </c>
      <c r="X21" s="6">
        <v>0</v>
      </c>
      <c r="Y21" s="6">
        <v>0</v>
      </c>
      <c r="Z21" s="37">
        <v>0</v>
      </c>
      <c r="AA21" s="6">
        <v>0</v>
      </c>
      <c r="AB21" s="6">
        <v>0</v>
      </c>
      <c r="AC21" s="6">
        <v>0</v>
      </c>
      <c r="AD21" s="37">
        <v>0</v>
      </c>
      <c r="AE21" s="41">
        <v>179.16</v>
      </c>
      <c r="AF21" s="41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49">
        <f t="shared" si="0"/>
        <v>179.16</v>
      </c>
    </row>
    <row r="22" spans="1:38" ht="39" customHeight="1" x14ac:dyDescent="0.25">
      <c r="A22" s="33" t="s">
        <v>70</v>
      </c>
      <c r="B22" s="55" t="s">
        <v>71</v>
      </c>
      <c r="C22" s="37">
        <v>288.16611090265303</v>
      </c>
      <c r="D22" s="6">
        <v>94.752589923015023</v>
      </c>
      <c r="E22" s="6">
        <v>82.126294260782004</v>
      </c>
      <c r="F22" s="6">
        <v>50.700788323620003</v>
      </c>
      <c r="G22" s="6">
        <v>31.425505937162008</v>
      </c>
      <c r="H22" s="6">
        <v>100.15602032373702</v>
      </c>
      <c r="I22" s="6">
        <v>6.397116675263999</v>
      </c>
      <c r="J22" s="6">
        <v>1.62748</v>
      </c>
      <c r="K22" s="6">
        <v>3.1066097198549998</v>
      </c>
      <c r="L22" s="37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37">
        <v>0</v>
      </c>
      <c r="W22" s="6">
        <v>0</v>
      </c>
      <c r="X22" s="6">
        <v>0</v>
      </c>
      <c r="Y22" s="6">
        <v>0</v>
      </c>
      <c r="Z22" s="37">
        <v>0</v>
      </c>
      <c r="AA22" s="6">
        <v>0</v>
      </c>
      <c r="AB22" s="6">
        <v>0</v>
      </c>
      <c r="AC22" s="6">
        <v>0</v>
      </c>
      <c r="AD22" s="37">
        <v>0.30223060000000002</v>
      </c>
      <c r="AE22" s="41">
        <v>288.468341502653</v>
      </c>
      <c r="AF22" s="41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49">
        <f t="shared" si="0"/>
        <v>288.468341502653</v>
      </c>
    </row>
    <row r="23" spans="1:38" ht="39" customHeight="1" x14ac:dyDescent="0.25">
      <c r="A23" s="33" t="s">
        <v>72</v>
      </c>
      <c r="B23" s="55" t="s">
        <v>73</v>
      </c>
      <c r="C23" s="37">
        <v>423.51941138022073</v>
      </c>
      <c r="D23" s="6">
        <v>112.29114885185555</v>
      </c>
      <c r="E23" s="6">
        <v>95.961617832005089</v>
      </c>
      <c r="F23" s="6">
        <v>57.682084957417956</v>
      </c>
      <c r="G23" s="6">
        <v>38.27953287458714</v>
      </c>
      <c r="H23" s="6">
        <v>118.58634744568295</v>
      </c>
      <c r="I23" s="6">
        <v>67.955426015066905</v>
      </c>
      <c r="J23" s="6">
        <v>11.226154767362758</v>
      </c>
      <c r="K23" s="6">
        <v>17.498716468247505</v>
      </c>
      <c r="L23" s="37">
        <v>328.3390362845833</v>
      </c>
      <c r="M23" s="6">
        <v>66.860633036944193</v>
      </c>
      <c r="N23" s="6">
        <v>6.3821602300000002</v>
      </c>
      <c r="O23" s="6">
        <v>13.4319211021547</v>
      </c>
      <c r="P23" s="6">
        <v>33.422152546515719</v>
      </c>
      <c r="Q23" s="6">
        <v>10.553575437995999</v>
      </c>
      <c r="R23" s="6">
        <v>3.7283598199999997</v>
      </c>
      <c r="S23" s="6">
        <v>0</v>
      </c>
      <c r="T23" s="6">
        <v>12.429664530297801</v>
      </c>
      <c r="U23" s="6">
        <v>181.53056958067489</v>
      </c>
      <c r="V23" s="37">
        <v>7.3592766347633454</v>
      </c>
      <c r="W23" s="6">
        <v>7.3592766347633454</v>
      </c>
      <c r="X23" s="6">
        <v>0</v>
      </c>
      <c r="Y23" s="6">
        <v>0</v>
      </c>
      <c r="Z23" s="37">
        <v>165.29257720742299</v>
      </c>
      <c r="AA23" s="6">
        <v>0</v>
      </c>
      <c r="AB23" s="6">
        <v>0.94204921000000008</v>
      </c>
      <c r="AC23" s="6">
        <v>164.350527997423</v>
      </c>
      <c r="AD23" s="37">
        <v>0</v>
      </c>
      <c r="AE23" s="41">
        <v>924.51030150699034</v>
      </c>
      <c r="AF23" s="41">
        <v>7.9095966400000002</v>
      </c>
      <c r="AG23" s="6">
        <v>0</v>
      </c>
      <c r="AH23" s="6">
        <v>7.9095966400000002</v>
      </c>
      <c r="AI23" s="6">
        <v>0</v>
      </c>
      <c r="AJ23" s="6">
        <v>0</v>
      </c>
      <c r="AK23" s="6">
        <v>0</v>
      </c>
      <c r="AL23" s="49">
        <f t="shared" si="0"/>
        <v>932.41989814699036</v>
      </c>
    </row>
    <row r="24" spans="1:38" ht="39" customHeight="1" x14ac:dyDescent="0.25">
      <c r="A24" s="33" t="s">
        <v>74</v>
      </c>
      <c r="B24" s="55" t="s">
        <v>75</v>
      </c>
      <c r="C24" s="37">
        <v>24.16</v>
      </c>
      <c r="D24" s="6">
        <v>2.4500000000000002</v>
      </c>
      <c r="E24" s="6">
        <v>3.86</v>
      </c>
      <c r="F24" s="6" t="s">
        <v>112</v>
      </c>
      <c r="G24" s="6" t="s">
        <v>112</v>
      </c>
      <c r="H24" s="6">
        <v>12.62</v>
      </c>
      <c r="I24" s="6">
        <v>5.23</v>
      </c>
      <c r="J24" s="6">
        <v>0</v>
      </c>
      <c r="K24" s="6">
        <v>0</v>
      </c>
      <c r="L24" s="37">
        <v>1.1000000000000001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1.1000000000000001</v>
      </c>
      <c r="V24" s="37">
        <v>0</v>
      </c>
      <c r="W24" s="6">
        <v>0</v>
      </c>
      <c r="X24" s="6">
        <v>0</v>
      </c>
      <c r="Y24" s="6">
        <v>0</v>
      </c>
      <c r="Z24" s="37">
        <v>0</v>
      </c>
      <c r="AA24" s="6">
        <v>0</v>
      </c>
      <c r="AB24" s="6">
        <v>0</v>
      </c>
      <c r="AC24" s="6">
        <v>0</v>
      </c>
      <c r="AD24" s="37">
        <v>0</v>
      </c>
      <c r="AE24" s="41">
        <v>25.26</v>
      </c>
      <c r="AF24" s="41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49">
        <f t="shared" si="0"/>
        <v>25.26</v>
      </c>
    </row>
    <row r="25" spans="1:38" ht="39" customHeight="1" x14ac:dyDescent="0.25">
      <c r="A25" s="33" t="s">
        <v>76</v>
      </c>
      <c r="B25" s="55" t="s">
        <v>77</v>
      </c>
      <c r="C25" s="37">
        <v>13.66</v>
      </c>
      <c r="D25" s="6">
        <v>6.87</v>
      </c>
      <c r="E25" s="6">
        <v>0.67</v>
      </c>
      <c r="F25" s="6">
        <v>0.14000000000000001</v>
      </c>
      <c r="G25" s="6">
        <v>0.53</v>
      </c>
      <c r="H25" s="6">
        <v>1.66</v>
      </c>
      <c r="I25" s="6">
        <v>4.03</v>
      </c>
      <c r="J25" s="6">
        <v>0</v>
      </c>
      <c r="K25" s="6">
        <v>0.43</v>
      </c>
      <c r="L25" s="37">
        <v>152.91000000000003</v>
      </c>
      <c r="M25" s="6">
        <v>7.58</v>
      </c>
      <c r="N25" s="6">
        <v>0.7</v>
      </c>
      <c r="O25" s="6">
        <v>0</v>
      </c>
      <c r="P25" s="6">
        <v>24.5</v>
      </c>
      <c r="Q25" s="6">
        <v>117.45</v>
      </c>
      <c r="R25" s="6">
        <v>0</v>
      </c>
      <c r="S25" s="6">
        <v>0</v>
      </c>
      <c r="T25" s="6">
        <v>1.59</v>
      </c>
      <c r="U25" s="6">
        <v>1.0900000000000001</v>
      </c>
      <c r="V25" s="37">
        <v>0.72</v>
      </c>
      <c r="W25" s="6">
        <v>0.72</v>
      </c>
      <c r="X25" s="6">
        <v>0</v>
      </c>
      <c r="Y25" s="6">
        <v>0</v>
      </c>
      <c r="Z25" s="37">
        <v>0.72</v>
      </c>
      <c r="AA25" s="6">
        <v>0.72</v>
      </c>
      <c r="AB25" s="6">
        <v>0</v>
      </c>
      <c r="AC25" s="6">
        <v>0</v>
      </c>
      <c r="AD25" s="37">
        <v>9.07</v>
      </c>
      <c r="AE25" s="41">
        <v>177.08</v>
      </c>
      <c r="AF25" s="41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49">
        <f t="shared" si="0"/>
        <v>177.08</v>
      </c>
    </row>
    <row r="26" spans="1:38" ht="39" customHeight="1" x14ac:dyDescent="0.25">
      <c r="A26" s="33" t="s">
        <v>78</v>
      </c>
      <c r="B26" s="55" t="s">
        <v>79</v>
      </c>
      <c r="C26" s="37">
        <v>43.763679949999982</v>
      </c>
      <c r="D26" s="6">
        <v>38.753347119999979</v>
      </c>
      <c r="E26" s="6">
        <v>0.64309431000000006</v>
      </c>
      <c r="F26" s="6">
        <v>0</v>
      </c>
      <c r="G26" s="6">
        <v>0.64309431000000006</v>
      </c>
      <c r="H26" s="6">
        <v>0.76289486000000006</v>
      </c>
      <c r="I26" s="6">
        <v>0.28287329999999999</v>
      </c>
      <c r="J26" s="6">
        <v>0.39638154999999997</v>
      </c>
      <c r="K26" s="6">
        <v>2.9250888099999997</v>
      </c>
      <c r="L26" s="37">
        <v>13.531718049999998</v>
      </c>
      <c r="M26" s="6">
        <v>0.68509872999999999</v>
      </c>
      <c r="N26" s="6">
        <v>4.7899999999999998E-2</v>
      </c>
      <c r="O26" s="6">
        <v>0.95561918000000001</v>
      </c>
      <c r="P26" s="6">
        <v>0.89541663999999999</v>
      </c>
      <c r="Q26" s="6">
        <v>5.7000000000000002E-2</v>
      </c>
      <c r="R26" s="6">
        <v>1.3662925299999999</v>
      </c>
      <c r="S26" s="6">
        <v>1.4099346499999998</v>
      </c>
      <c r="T26" s="6">
        <v>0.60239900000000002</v>
      </c>
      <c r="U26" s="6">
        <v>7.5120573200000003</v>
      </c>
      <c r="V26" s="37">
        <v>8.119848880000001</v>
      </c>
      <c r="W26" s="6">
        <v>5.2669680800000007</v>
      </c>
      <c r="X26" s="6">
        <v>2.8528807999999999</v>
      </c>
      <c r="Y26" s="6">
        <v>0</v>
      </c>
      <c r="Z26" s="37">
        <v>0</v>
      </c>
      <c r="AA26" s="6">
        <v>0</v>
      </c>
      <c r="AB26" s="6">
        <v>0</v>
      </c>
      <c r="AC26" s="6">
        <v>0</v>
      </c>
      <c r="AD26" s="37">
        <v>2.79777269</v>
      </c>
      <c r="AE26" s="41">
        <v>68.213019569999986</v>
      </c>
      <c r="AF26" s="41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49">
        <f t="shared" si="0"/>
        <v>68.213019569999986</v>
      </c>
    </row>
    <row r="27" spans="1:38" ht="39" customHeight="1" x14ac:dyDescent="0.25">
      <c r="A27" s="33" t="s">
        <v>80</v>
      </c>
      <c r="B27" s="55" t="s">
        <v>81</v>
      </c>
      <c r="C27" s="37">
        <v>625.4132714510888</v>
      </c>
      <c r="D27" s="6">
        <v>336.53921922779085</v>
      </c>
      <c r="E27" s="6">
        <v>95.97414378823845</v>
      </c>
      <c r="F27" s="6">
        <v>45.596715992400988</v>
      </c>
      <c r="G27" s="6">
        <v>50.377427795837455</v>
      </c>
      <c r="H27" s="6">
        <v>104.26693040524776</v>
      </c>
      <c r="I27" s="6">
        <v>56.18026039941175</v>
      </c>
      <c r="J27" s="6">
        <v>12.91702482</v>
      </c>
      <c r="K27" s="6">
        <v>19.5356928104</v>
      </c>
      <c r="L27" s="37">
        <v>208.07062777496299</v>
      </c>
      <c r="M27" s="6">
        <v>23.594219960000004</v>
      </c>
      <c r="N27" s="6">
        <v>11.23293893</v>
      </c>
      <c r="O27" s="6">
        <v>4.7566985211919999</v>
      </c>
      <c r="P27" s="6">
        <v>49.332141250700005</v>
      </c>
      <c r="Q27" s="6">
        <v>12.653989349330997</v>
      </c>
      <c r="R27" s="6">
        <v>6.2440583600000004</v>
      </c>
      <c r="S27" s="6">
        <v>0.75302641000000003</v>
      </c>
      <c r="T27" s="6">
        <v>6.763894050000002</v>
      </c>
      <c r="U27" s="6">
        <v>92.739660943739963</v>
      </c>
      <c r="V27" s="37">
        <v>15.049502590000021</v>
      </c>
      <c r="W27" s="6">
        <v>15.049502590000021</v>
      </c>
      <c r="X27" s="6">
        <v>0</v>
      </c>
      <c r="Y27" s="6">
        <v>0</v>
      </c>
      <c r="Z27" s="37">
        <v>2.0391413700000003</v>
      </c>
      <c r="AA27" s="6">
        <v>0.46341500000000002</v>
      </c>
      <c r="AB27" s="6">
        <v>1.5757263700000002</v>
      </c>
      <c r="AC27" s="6">
        <v>0</v>
      </c>
      <c r="AD27" s="37">
        <v>6.3812680172000009</v>
      </c>
      <c r="AE27" s="41">
        <v>856.9538112032518</v>
      </c>
      <c r="AF27" s="41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49">
        <f t="shared" si="0"/>
        <v>856.9538112032518</v>
      </c>
    </row>
    <row r="28" spans="1:38" ht="39" customHeight="1" x14ac:dyDescent="0.25">
      <c r="A28" s="33" t="s">
        <v>82</v>
      </c>
      <c r="B28" s="55" t="s">
        <v>108</v>
      </c>
      <c r="C28" s="37">
        <v>510.80730883999991</v>
      </c>
      <c r="D28" s="6">
        <v>176.64797580999996</v>
      </c>
      <c r="E28" s="6">
        <v>106.12352936000006</v>
      </c>
      <c r="F28" s="6" t="s">
        <v>112</v>
      </c>
      <c r="G28" s="6" t="s">
        <v>112</v>
      </c>
      <c r="H28" s="6">
        <v>116.25665034999989</v>
      </c>
      <c r="I28" s="6">
        <v>62.791201209999961</v>
      </c>
      <c r="J28" s="6">
        <v>37.508938600000008</v>
      </c>
      <c r="K28" s="6">
        <v>11.479013509999998</v>
      </c>
      <c r="L28" s="37">
        <v>340.3169924799999</v>
      </c>
      <c r="M28" s="6">
        <v>4.4084733700000003</v>
      </c>
      <c r="N28" s="6">
        <v>18.905740920000003</v>
      </c>
      <c r="O28" s="6">
        <v>7.9385722700000017</v>
      </c>
      <c r="P28" s="6">
        <v>38.427663429999988</v>
      </c>
      <c r="Q28" s="6">
        <v>6.5022109500000003</v>
      </c>
      <c r="R28" s="6">
        <v>7.5795316899999996</v>
      </c>
      <c r="S28" s="6">
        <v>1.5064146699999998</v>
      </c>
      <c r="T28" s="6">
        <v>4.6950082800000006</v>
      </c>
      <c r="U28" s="6">
        <v>250.35337689999992</v>
      </c>
      <c r="V28" s="37">
        <v>8.2688811900000001</v>
      </c>
      <c r="W28" s="6" t="s">
        <v>112</v>
      </c>
      <c r="X28" s="6" t="s">
        <v>112</v>
      </c>
      <c r="Y28" s="6" t="s">
        <v>112</v>
      </c>
      <c r="Z28" s="37">
        <v>20.170728910000001</v>
      </c>
      <c r="AA28" s="6">
        <v>2.0287317099999997</v>
      </c>
      <c r="AB28" s="6">
        <v>4.5131972000000005</v>
      </c>
      <c r="AC28" s="6">
        <v>13.6288</v>
      </c>
      <c r="AD28" s="37">
        <v>16.36922431</v>
      </c>
      <c r="AE28" s="41">
        <v>895.93313572999989</v>
      </c>
      <c r="AF28" s="41">
        <v>105.3989253</v>
      </c>
      <c r="AG28" s="6" t="s">
        <v>112</v>
      </c>
      <c r="AH28" s="6" t="s">
        <v>112</v>
      </c>
      <c r="AI28" s="6" t="s">
        <v>112</v>
      </c>
      <c r="AJ28" s="6" t="s">
        <v>112</v>
      </c>
      <c r="AK28" s="6" t="s">
        <v>112</v>
      </c>
      <c r="AL28" s="49">
        <f t="shared" si="0"/>
        <v>1001.3320610299999</v>
      </c>
    </row>
    <row r="29" spans="1:38" ht="39" customHeight="1" x14ac:dyDescent="0.25">
      <c r="A29" s="33" t="s">
        <v>84</v>
      </c>
      <c r="B29" s="55" t="s">
        <v>83</v>
      </c>
      <c r="C29" s="37">
        <v>821.31000000000006</v>
      </c>
      <c r="D29" s="6">
        <v>438.29</v>
      </c>
      <c r="E29" s="6">
        <v>125.88</v>
      </c>
      <c r="F29" s="6">
        <v>113.03</v>
      </c>
      <c r="G29" s="6">
        <v>12.85</v>
      </c>
      <c r="H29" s="6">
        <v>136.58000000000001</v>
      </c>
      <c r="I29" s="6">
        <v>92.71</v>
      </c>
      <c r="J29" s="6">
        <v>6.92</v>
      </c>
      <c r="K29" s="6">
        <v>20.93</v>
      </c>
      <c r="L29" s="37">
        <v>318.55119199999996</v>
      </c>
      <c r="M29" s="6">
        <v>81.713919999999987</v>
      </c>
      <c r="N29" s="6">
        <v>76.060069999999996</v>
      </c>
      <c r="O29" s="6">
        <v>2.4300000000000002</v>
      </c>
      <c r="P29" s="6">
        <v>15.16</v>
      </c>
      <c r="Q29" s="6">
        <v>9.33</v>
      </c>
      <c r="R29" s="6">
        <v>11.887202</v>
      </c>
      <c r="S29" s="6">
        <v>0</v>
      </c>
      <c r="T29" s="6">
        <v>18.579999999999998</v>
      </c>
      <c r="U29" s="6">
        <v>103.39</v>
      </c>
      <c r="V29" s="37">
        <v>18.239999999999998</v>
      </c>
      <c r="W29" s="6">
        <v>9.9255368199999996</v>
      </c>
      <c r="X29" s="6">
        <v>0.29446317999999999</v>
      </c>
      <c r="Y29" s="6">
        <v>8.02</v>
      </c>
      <c r="Z29" s="37">
        <v>17.53</v>
      </c>
      <c r="AA29" s="6">
        <v>0</v>
      </c>
      <c r="AB29" s="6">
        <v>17.53</v>
      </c>
      <c r="AC29" s="6">
        <v>0</v>
      </c>
      <c r="AD29" s="37">
        <v>0</v>
      </c>
      <c r="AE29" s="41">
        <v>1175.6311920000001</v>
      </c>
      <c r="AF29" s="41">
        <v>5.0765399999999996</v>
      </c>
      <c r="AG29" s="6">
        <v>0</v>
      </c>
      <c r="AH29" s="6">
        <v>5.0765399999999996</v>
      </c>
      <c r="AI29" s="6">
        <v>0</v>
      </c>
      <c r="AJ29" s="6">
        <v>0</v>
      </c>
      <c r="AK29" s="6">
        <v>0</v>
      </c>
      <c r="AL29" s="49">
        <f t="shared" si="0"/>
        <v>1180.7077320000001</v>
      </c>
    </row>
    <row r="30" spans="1:38" ht="39" customHeight="1" x14ac:dyDescent="0.25">
      <c r="A30" s="33" t="s">
        <v>86</v>
      </c>
      <c r="B30" s="55" t="s">
        <v>85</v>
      </c>
      <c r="C30" s="37">
        <v>194.84</v>
      </c>
      <c r="D30" s="6">
        <v>0.09</v>
      </c>
      <c r="E30" s="6">
        <v>20.64</v>
      </c>
      <c r="F30" s="6">
        <v>0</v>
      </c>
      <c r="G30" s="6">
        <v>20.64</v>
      </c>
      <c r="H30" s="6">
        <v>155.12</v>
      </c>
      <c r="I30" s="6">
        <v>18.989999999999998</v>
      </c>
      <c r="J30" s="6">
        <v>0</v>
      </c>
      <c r="K30" s="6">
        <v>0</v>
      </c>
      <c r="L30" s="37">
        <v>1.05</v>
      </c>
      <c r="M30" s="6">
        <v>1.05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37">
        <v>0</v>
      </c>
      <c r="W30" s="6">
        <v>0</v>
      </c>
      <c r="X30" s="6">
        <v>0</v>
      </c>
      <c r="Y30" s="6">
        <v>0</v>
      </c>
      <c r="Z30" s="37">
        <v>0</v>
      </c>
      <c r="AA30" s="6">
        <v>0</v>
      </c>
      <c r="AB30" s="6">
        <v>0</v>
      </c>
      <c r="AC30" s="6">
        <v>0</v>
      </c>
      <c r="AD30" s="37">
        <v>0</v>
      </c>
      <c r="AE30" s="41">
        <v>195.89000000000001</v>
      </c>
      <c r="AF30" s="41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49">
        <f t="shared" si="0"/>
        <v>195.89000000000001</v>
      </c>
    </row>
    <row r="31" spans="1:38" ht="39" customHeight="1" x14ac:dyDescent="0.25">
      <c r="A31" s="33" t="s">
        <v>88</v>
      </c>
      <c r="B31" s="55" t="s">
        <v>87</v>
      </c>
      <c r="C31" s="37">
        <v>114.10117</v>
      </c>
      <c r="D31" s="6">
        <v>29.342870000000001</v>
      </c>
      <c r="E31" s="6">
        <v>22.1403</v>
      </c>
      <c r="F31" s="6">
        <v>10.883500000000002</v>
      </c>
      <c r="G31" s="6">
        <v>11.2568</v>
      </c>
      <c r="H31" s="6">
        <v>22.629000000000001</v>
      </c>
      <c r="I31" s="6">
        <v>21.064</v>
      </c>
      <c r="J31" s="6">
        <v>18.925000000000001</v>
      </c>
      <c r="K31" s="6">
        <v>0</v>
      </c>
      <c r="L31" s="37">
        <v>233.172</v>
      </c>
      <c r="M31" s="6">
        <v>74.640999999999991</v>
      </c>
      <c r="N31" s="6">
        <v>43.558</v>
      </c>
      <c r="O31" s="6">
        <v>21.429000000000002</v>
      </c>
      <c r="P31" s="6">
        <v>29.054000000000002</v>
      </c>
      <c r="Q31" s="6">
        <v>0.73499999999999999</v>
      </c>
      <c r="R31" s="6">
        <v>9.7910000000000004</v>
      </c>
      <c r="S31" s="6">
        <v>0</v>
      </c>
      <c r="T31" s="6">
        <v>18.375</v>
      </c>
      <c r="U31" s="6">
        <v>35.588999999999999</v>
      </c>
      <c r="V31" s="37">
        <v>68.945000000000007</v>
      </c>
      <c r="W31" s="6">
        <v>68.945000000000007</v>
      </c>
      <c r="X31" s="6">
        <v>0</v>
      </c>
      <c r="Y31" s="6">
        <v>0</v>
      </c>
      <c r="Z31" s="37">
        <v>40.094999999999999</v>
      </c>
      <c r="AA31" s="6">
        <v>24.085999999999999</v>
      </c>
      <c r="AB31" s="6">
        <v>0.20899999999999999</v>
      </c>
      <c r="AC31" s="6">
        <v>15.8</v>
      </c>
      <c r="AD31" s="37">
        <v>0</v>
      </c>
      <c r="AE31" s="41">
        <v>456.31317000000001</v>
      </c>
      <c r="AF31" s="41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49">
        <f t="shared" si="0"/>
        <v>456.31317000000001</v>
      </c>
    </row>
    <row r="32" spans="1:38" ht="39" customHeight="1" x14ac:dyDescent="0.25">
      <c r="A32" s="33" t="s">
        <v>90</v>
      </c>
      <c r="B32" s="55" t="s">
        <v>89</v>
      </c>
      <c r="C32" s="37">
        <v>20.67</v>
      </c>
      <c r="D32" s="6">
        <v>12.21</v>
      </c>
      <c r="E32" s="6">
        <v>3.66</v>
      </c>
      <c r="F32" s="6">
        <v>2.33</v>
      </c>
      <c r="G32" s="6">
        <v>1.33</v>
      </c>
      <c r="H32" s="6">
        <v>0.78</v>
      </c>
      <c r="I32" s="6">
        <v>2.5</v>
      </c>
      <c r="J32" s="6">
        <v>0.65</v>
      </c>
      <c r="K32" s="6">
        <v>0.87</v>
      </c>
      <c r="L32" s="37">
        <v>10.95</v>
      </c>
      <c r="M32" s="6">
        <v>0.43</v>
      </c>
      <c r="N32" s="6">
        <v>0.08</v>
      </c>
      <c r="O32" s="6">
        <v>0.39</v>
      </c>
      <c r="P32" s="6">
        <v>0.35</v>
      </c>
      <c r="Q32" s="6">
        <v>1.1399999999999999</v>
      </c>
      <c r="R32" s="6">
        <v>2.89</v>
      </c>
      <c r="S32" s="6">
        <v>0.06</v>
      </c>
      <c r="T32" s="6">
        <v>0.04</v>
      </c>
      <c r="U32" s="6">
        <v>5.57</v>
      </c>
      <c r="V32" s="37">
        <v>0.76000000000000012</v>
      </c>
      <c r="W32" s="6">
        <v>0.05</v>
      </c>
      <c r="X32" s="6">
        <v>0.56000000000000005</v>
      </c>
      <c r="Y32" s="6">
        <v>0.15</v>
      </c>
      <c r="Z32" s="37">
        <v>0.08</v>
      </c>
      <c r="AA32" s="6">
        <v>0</v>
      </c>
      <c r="AB32" s="6">
        <v>0.08</v>
      </c>
      <c r="AC32" s="6">
        <v>0</v>
      </c>
      <c r="AD32" s="37">
        <v>12.53</v>
      </c>
      <c r="AE32" s="41">
        <v>44.99</v>
      </c>
      <c r="AF32" s="41">
        <v>6.36</v>
      </c>
      <c r="AG32" s="6">
        <v>0</v>
      </c>
      <c r="AH32" s="6">
        <v>6.36</v>
      </c>
      <c r="AI32" s="6">
        <v>0</v>
      </c>
      <c r="AJ32" s="6">
        <v>0</v>
      </c>
      <c r="AK32" s="6">
        <v>0</v>
      </c>
      <c r="AL32" s="49">
        <f t="shared" si="0"/>
        <v>51.35</v>
      </c>
    </row>
    <row r="33" spans="1:38" ht="39" customHeight="1" x14ac:dyDescent="0.25">
      <c r="A33" s="33" t="s">
        <v>92</v>
      </c>
      <c r="B33" s="55" t="s">
        <v>91</v>
      </c>
      <c r="C33" s="37">
        <v>19.198</v>
      </c>
      <c r="D33" s="6">
        <v>0.78</v>
      </c>
      <c r="E33" s="6">
        <v>2.39</v>
      </c>
      <c r="F33" s="6">
        <v>0</v>
      </c>
      <c r="G33" s="6">
        <v>2.39</v>
      </c>
      <c r="H33" s="6">
        <v>13.8</v>
      </c>
      <c r="I33" s="6">
        <v>2.2280000000000002</v>
      </c>
      <c r="J33" s="6">
        <v>0</v>
      </c>
      <c r="K33" s="6">
        <v>0</v>
      </c>
      <c r="L33" s="37">
        <v>427.46000000000004</v>
      </c>
      <c r="M33" s="6">
        <v>26.3</v>
      </c>
      <c r="N33" s="6">
        <v>108.47</v>
      </c>
      <c r="O33" s="6">
        <v>22.86</v>
      </c>
      <c r="P33" s="6">
        <v>85.23</v>
      </c>
      <c r="Q33" s="6">
        <v>9.4700000000000006</v>
      </c>
      <c r="R33" s="6">
        <v>128.12</v>
      </c>
      <c r="S33" s="6">
        <v>0</v>
      </c>
      <c r="T33" s="6">
        <v>7.45</v>
      </c>
      <c r="U33" s="6">
        <v>39.56</v>
      </c>
      <c r="V33" s="37">
        <v>10.01</v>
      </c>
      <c r="W33" s="6">
        <v>10.01</v>
      </c>
      <c r="X33" s="6">
        <v>0</v>
      </c>
      <c r="Y33" s="6">
        <v>0</v>
      </c>
      <c r="Z33" s="37">
        <v>0</v>
      </c>
      <c r="AA33" s="6">
        <v>0</v>
      </c>
      <c r="AB33" s="6">
        <v>0</v>
      </c>
      <c r="AC33" s="6">
        <v>0</v>
      </c>
      <c r="AD33" s="37">
        <v>0</v>
      </c>
      <c r="AE33" s="41">
        <v>456.66800000000001</v>
      </c>
      <c r="AF33" s="41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49">
        <f t="shared" si="0"/>
        <v>456.66800000000001</v>
      </c>
    </row>
    <row r="34" spans="1:38" ht="39" customHeight="1" x14ac:dyDescent="0.25">
      <c r="A34" s="33" t="s">
        <v>94</v>
      </c>
      <c r="B34" s="55" t="s">
        <v>93</v>
      </c>
      <c r="C34" s="37">
        <v>391.54539974000022</v>
      </c>
      <c r="D34" s="6">
        <v>91.62002347000022</v>
      </c>
      <c r="E34" s="6">
        <v>53.658121700000002</v>
      </c>
      <c r="F34" s="6">
        <v>19.815618659999995</v>
      </c>
      <c r="G34" s="6">
        <v>33.842503040000004</v>
      </c>
      <c r="H34" s="6">
        <v>159.69079821000011</v>
      </c>
      <c r="I34" s="6">
        <v>78.016314429999952</v>
      </c>
      <c r="J34" s="6">
        <v>7.2806971200000001</v>
      </c>
      <c r="K34" s="6">
        <v>1.27944481</v>
      </c>
      <c r="L34" s="37">
        <v>246.90616634999989</v>
      </c>
      <c r="M34" s="6">
        <v>54.532657349999994</v>
      </c>
      <c r="N34" s="6">
        <v>98.161340209999935</v>
      </c>
      <c r="O34" s="6">
        <v>7.6568507800000001</v>
      </c>
      <c r="P34" s="6">
        <v>29.893630049999999</v>
      </c>
      <c r="Q34" s="6">
        <v>14.136576049999997</v>
      </c>
      <c r="R34" s="6">
        <v>26.217991569999999</v>
      </c>
      <c r="S34" s="6">
        <v>2.2356780600000001</v>
      </c>
      <c r="T34" s="6">
        <v>3.2701252699999999</v>
      </c>
      <c r="U34" s="6">
        <v>10.80131701</v>
      </c>
      <c r="V34" s="37">
        <v>1.1727208</v>
      </c>
      <c r="W34" s="6">
        <v>1.1727208</v>
      </c>
      <c r="X34" s="6">
        <v>0</v>
      </c>
      <c r="Y34" s="6">
        <v>0</v>
      </c>
      <c r="Z34" s="37">
        <v>3.1781509100000003</v>
      </c>
      <c r="AA34" s="6">
        <v>0.37207499999999999</v>
      </c>
      <c r="AB34" s="6">
        <v>2.8060759100000001</v>
      </c>
      <c r="AC34" s="6">
        <v>0</v>
      </c>
      <c r="AD34" s="37">
        <v>6.0756494900000018</v>
      </c>
      <c r="AE34" s="41">
        <v>648.87808729000017</v>
      </c>
      <c r="AF34" s="41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49">
        <f t="shared" si="0"/>
        <v>648.87808729000017</v>
      </c>
    </row>
    <row r="35" spans="1:38" ht="39" customHeight="1" x14ac:dyDescent="0.25">
      <c r="A35" s="33" t="s">
        <v>96</v>
      </c>
      <c r="B35" s="55" t="s">
        <v>95</v>
      </c>
      <c r="C35" s="37">
        <v>184.41819519606378</v>
      </c>
      <c r="D35" s="6">
        <v>0.33363545</v>
      </c>
      <c r="E35" s="6">
        <v>22.982818021440004</v>
      </c>
      <c r="F35" s="6">
        <v>0.36285202</v>
      </c>
      <c r="G35" s="6">
        <v>22.619966001440005</v>
      </c>
      <c r="H35" s="6">
        <v>153.24015187862375</v>
      </c>
      <c r="I35" s="6">
        <v>7.8615898460000047</v>
      </c>
      <c r="J35" s="6">
        <v>0</v>
      </c>
      <c r="K35" s="6">
        <v>0</v>
      </c>
      <c r="L35" s="37">
        <v>15.453549920000002</v>
      </c>
      <c r="M35" s="6">
        <v>15.453549920000002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37">
        <v>0</v>
      </c>
      <c r="W35" s="6">
        <v>0</v>
      </c>
      <c r="X35" s="6">
        <v>0</v>
      </c>
      <c r="Y35" s="6">
        <v>0</v>
      </c>
      <c r="Z35" s="37">
        <v>0</v>
      </c>
      <c r="AA35" s="6">
        <v>0</v>
      </c>
      <c r="AB35" s="6">
        <v>0</v>
      </c>
      <c r="AC35" s="6">
        <v>0</v>
      </c>
      <c r="AD35" s="37">
        <v>0</v>
      </c>
      <c r="AE35" s="41">
        <v>199.87174511606378</v>
      </c>
      <c r="AF35" s="41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49">
        <f t="shared" si="0"/>
        <v>199.87174511606378</v>
      </c>
    </row>
    <row r="36" spans="1:38" ht="39" customHeight="1" thickBot="1" x14ac:dyDescent="0.3">
      <c r="A36" s="33" t="s">
        <v>98</v>
      </c>
      <c r="B36" s="55" t="s">
        <v>97</v>
      </c>
      <c r="C36" s="37">
        <v>460.34963187000034</v>
      </c>
      <c r="D36" s="6">
        <v>425.97463132000036</v>
      </c>
      <c r="E36" s="6">
        <v>34.375000549999996</v>
      </c>
      <c r="F36" s="6">
        <v>34.375000549999996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37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37">
        <v>0</v>
      </c>
      <c r="W36" s="6">
        <v>0</v>
      </c>
      <c r="X36" s="6">
        <v>0</v>
      </c>
      <c r="Y36" s="6">
        <v>0</v>
      </c>
      <c r="Z36" s="37">
        <v>0</v>
      </c>
      <c r="AA36" s="6">
        <v>0</v>
      </c>
      <c r="AB36" s="6">
        <v>0</v>
      </c>
      <c r="AC36" s="6">
        <v>0</v>
      </c>
      <c r="AD36" s="37">
        <v>0</v>
      </c>
      <c r="AE36" s="41">
        <v>460.34963187000034</v>
      </c>
      <c r="AF36" s="41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49">
        <f t="shared" si="0"/>
        <v>460.34963187000034</v>
      </c>
    </row>
    <row r="37" spans="1:38" ht="39" customHeight="1" thickTop="1" thickBot="1" x14ac:dyDescent="0.3">
      <c r="A37" s="34"/>
      <c r="B37" s="7" t="s">
        <v>99</v>
      </c>
      <c r="C37" s="38">
        <v>7709.1157610917089</v>
      </c>
      <c r="D37" s="8">
        <v>3369.5757773300406</v>
      </c>
      <c r="E37" s="8">
        <v>1386.9712011492984</v>
      </c>
      <c r="F37" s="9">
        <v>728.75998029343896</v>
      </c>
      <c r="G37" s="9">
        <v>532.0226393475765</v>
      </c>
      <c r="H37" s="8">
        <v>1722.6130519235264</v>
      </c>
      <c r="I37" s="8">
        <v>799.16589947797956</v>
      </c>
      <c r="J37" s="8">
        <v>290.91139002236275</v>
      </c>
      <c r="K37" s="8">
        <v>139.87844118850253</v>
      </c>
      <c r="L37" s="38">
        <v>5247.0229933559567</v>
      </c>
      <c r="M37" s="8">
        <v>786.45093781109199</v>
      </c>
      <c r="N37" s="8">
        <v>1392.679265973371</v>
      </c>
      <c r="O37" s="8">
        <v>173.92032885834672</v>
      </c>
      <c r="P37" s="8">
        <v>729.54441218033276</v>
      </c>
      <c r="Q37" s="8">
        <v>261.36136573732699</v>
      </c>
      <c r="R37" s="8">
        <v>293.34969673379197</v>
      </c>
      <c r="S37" s="8">
        <v>109.67557369999997</v>
      </c>
      <c r="T37" s="8">
        <v>202.9589006756058</v>
      </c>
      <c r="U37" s="8">
        <v>1297.0825116860904</v>
      </c>
      <c r="V37" s="38">
        <v>241.24178934137839</v>
      </c>
      <c r="W37" s="8">
        <v>206.32582900137837</v>
      </c>
      <c r="X37" s="8">
        <v>10.866093060000001</v>
      </c>
      <c r="Y37" s="8">
        <v>15.341441089999998</v>
      </c>
      <c r="Z37" s="37">
        <f>SUM(Z4:Z36)</f>
        <v>439.82600871195297</v>
      </c>
      <c r="AA37" s="8">
        <v>97.595971679999991</v>
      </c>
      <c r="AB37" s="8">
        <v>40.936213970000004</v>
      </c>
      <c r="AC37" s="8">
        <v>301.29382306195299</v>
      </c>
      <c r="AD37" s="38">
        <v>133.86758333719999</v>
      </c>
      <c r="AE37" s="42">
        <v>13771.07</v>
      </c>
      <c r="AF37" s="42">
        <v>338.1093603700001</v>
      </c>
      <c r="AG37" s="8">
        <v>117.26642566999999</v>
      </c>
      <c r="AH37" s="8">
        <v>80.346136639999997</v>
      </c>
      <c r="AI37" s="8">
        <v>0</v>
      </c>
      <c r="AJ37" s="8">
        <v>0</v>
      </c>
      <c r="AK37" s="8">
        <v>35.097872760000008</v>
      </c>
      <c r="AL37" s="42">
        <f>SUM(AL4:AL36)</f>
        <v>14109.180234388199</v>
      </c>
    </row>
    <row r="38" spans="1:38" ht="39" customHeight="1" x14ac:dyDescent="0.25">
      <c r="A38" s="18"/>
      <c r="B38" s="10"/>
      <c r="C38" s="39"/>
      <c r="D38" s="11"/>
      <c r="E38" s="11"/>
      <c r="F38" s="11"/>
      <c r="G38" s="11"/>
      <c r="H38" s="11"/>
      <c r="I38" s="11"/>
      <c r="J38" s="11"/>
      <c r="K38" s="11"/>
      <c r="L38" s="39"/>
      <c r="M38" s="11"/>
      <c r="N38" s="11"/>
      <c r="O38" s="11"/>
      <c r="P38" s="11"/>
      <c r="Q38" s="11"/>
      <c r="R38" s="11"/>
      <c r="S38" s="11"/>
      <c r="T38" s="11"/>
      <c r="U38" s="11"/>
      <c r="V38" s="39"/>
      <c r="W38" s="11"/>
      <c r="X38" s="11"/>
      <c r="Y38" s="11"/>
      <c r="Z38" s="39"/>
      <c r="AA38" s="11"/>
      <c r="AB38" s="11"/>
      <c r="AC38" s="11"/>
      <c r="AD38" s="39"/>
      <c r="AE38" s="43"/>
      <c r="AF38" s="43"/>
      <c r="AG38" s="11"/>
      <c r="AH38" s="11"/>
      <c r="AI38" s="11"/>
      <c r="AJ38" s="11"/>
      <c r="AK38" s="11"/>
      <c r="AL38" s="43"/>
    </row>
    <row r="39" spans="1:38" ht="39" customHeight="1" x14ac:dyDescent="0.25">
      <c r="A39" s="25"/>
      <c r="B39" s="26" t="s">
        <v>115</v>
      </c>
      <c r="C39" s="40">
        <v>8466.9</v>
      </c>
      <c r="D39" s="12">
        <v>3750.1</v>
      </c>
      <c r="E39" s="12">
        <v>1612.8</v>
      </c>
      <c r="F39" s="12">
        <v>1017.2</v>
      </c>
      <c r="G39" s="12">
        <v>595.6</v>
      </c>
      <c r="H39" s="12">
        <v>1770.2</v>
      </c>
      <c r="I39" s="12">
        <v>821.8</v>
      </c>
      <c r="J39" s="12">
        <v>361.6</v>
      </c>
      <c r="K39" s="12">
        <v>150.5</v>
      </c>
      <c r="L39" s="40">
        <v>5357.4</v>
      </c>
      <c r="M39" s="12">
        <v>803</v>
      </c>
      <c r="N39" s="12">
        <v>1422</v>
      </c>
      <c r="O39" s="12">
        <v>177.6</v>
      </c>
      <c r="P39" s="12">
        <v>744.9</v>
      </c>
      <c r="Q39" s="12">
        <v>266.89999999999998</v>
      </c>
      <c r="R39" s="12">
        <v>299.5</v>
      </c>
      <c r="S39" s="12">
        <v>112</v>
      </c>
      <c r="T39" s="12">
        <v>207.2</v>
      </c>
      <c r="U39" s="12">
        <v>1324.4</v>
      </c>
      <c r="V39" s="40">
        <v>291.8</v>
      </c>
      <c r="W39" s="12">
        <v>258.89999999999998</v>
      </c>
      <c r="X39" s="12">
        <v>13.6</v>
      </c>
      <c r="Y39" s="12">
        <v>19.2</v>
      </c>
      <c r="Z39" s="40">
        <v>442.8</v>
      </c>
      <c r="AA39" s="12">
        <v>98.4</v>
      </c>
      <c r="AB39" s="12">
        <v>41.3</v>
      </c>
      <c r="AC39" s="12">
        <v>303.89999999999998</v>
      </c>
      <c r="AD39" s="40">
        <v>154</v>
      </c>
      <c r="AE39" s="44">
        <v>14712.9</v>
      </c>
      <c r="AF39" s="44">
        <v>413</v>
      </c>
      <c r="AG39" s="12">
        <v>208.1</v>
      </c>
      <c r="AH39" s="12">
        <v>142.6</v>
      </c>
      <c r="AI39" s="12">
        <v>0</v>
      </c>
      <c r="AJ39" s="13">
        <v>0</v>
      </c>
      <c r="AK39" s="12">
        <v>62.3</v>
      </c>
      <c r="AL39" s="44">
        <v>15125.9</v>
      </c>
    </row>
    <row r="40" spans="1:38" ht="39" customHeight="1" x14ac:dyDescent="0.25">
      <c r="A40" s="25"/>
      <c r="B40" s="26" t="s">
        <v>100</v>
      </c>
      <c r="C40" s="40">
        <v>8021.6</v>
      </c>
      <c r="D40" s="12">
        <v>3445.3</v>
      </c>
      <c r="E40" s="12">
        <v>1841.9</v>
      </c>
      <c r="F40" s="12">
        <v>1103.2</v>
      </c>
      <c r="G40" s="12">
        <v>738.7</v>
      </c>
      <c r="H40" s="12">
        <v>1648.5</v>
      </c>
      <c r="I40" s="12">
        <v>700.9</v>
      </c>
      <c r="J40" s="12">
        <v>229.9</v>
      </c>
      <c r="K40" s="12">
        <v>155.19999999999999</v>
      </c>
      <c r="L40" s="40">
        <v>5066.2</v>
      </c>
      <c r="M40" s="12">
        <v>1203.9000000000001</v>
      </c>
      <c r="N40" s="12">
        <v>893.2</v>
      </c>
      <c r="O40" s="12">
        <v>191.8</v>
      </c>
      <c r="P40" s="12">
        <v>626.1</v>
      </c>
      <c r="Q40" s="12">
        <v>146.4</v>
      </c>
      <c r="R40" s="12">
        <v>291.60000000000002</v>
      </c>
      <c r="S40" s="12">
        <v>53.5</v>
      </c>
      <c r="T40" s="12">
        <v>142.80000000000001</v>
      </c>
      <c r="U40" s="12">
        <v>1516.9</v>
      </c>
      <c r="V40" s="40">
        <v>248.4</v>
      </c>
      <c r="W40" s="12">
        <v>211.8</v>
      </c>
      <c r="X40" s="12">
        <v>24.7</v>
      </c>
      <c r="Y40" s="12">
        <v>12</v>
      </c>
      <c r="Z40" s="40">
        <v>443.4</v>
      </c>
      <c r="AA40" s="12">
        <v>89</v>
      </c>
      <c r="AB40" s="12">
        <v>28.6</v>
      </c>
      <c r="AC40" s="12">
        <v>325.8</v>
      </c>
      <c r="AD40" s="40">
        <v>132.69999999999999</v>
      </c>
      <c r="AE40" s="44">
        <v>13912.4</v>
      </c>
      <c r="AF40" s="44">
        <v>643</v>
      </c>
      <c r="AG40" s="12">
        <v>249.2</v>
      </c>
      <c r="AH40" s="12">
        <v>324</v>
      </c>
      <c r="AI40" s="12">
        <v>9.5</v>
      </c>
      <c r="AJ40" s="13">
        <v>3.9</v>
      </c>
      <c r="AK40" s="12">
        <v>56.3</v>
      </c>
      <c r="AL40" s="44">
        <v>14555.3</v>
      </c>
    </row>
    <row r="41" spans="1:38" ht="39" customHeight="1" x14ac:dyDescent="0.25">
      <c r="A41" s="27"/>
      <c r="B41" s="27" t="s">
        <v>101</v>
      </c>
      <c r="C41" s="27">
        <v>5.5512615936970086E-2</v>
      </c>
      <c r="D41" s="14">
        <v>8.8468348184483125E-2</v>
      </c>
      <c r="E41" s="14">
        <v>-0.12438243118518927</v>
      </c>
      <c r="F41" s="14">
        <v>-7.7955039883973898E-2</v>
      </c>
      <c r="G41" s="14">
        <v>-0.19371869500473807</v>
      </c>
      <c r="H41" s="14">
        <v>7.3824689111313346E-2</v>
      </c>
      <c r="I41" s="14">
        <v>0.17249250963047508</v>
      </c>
      <c r="J41" s="14">
        <v>0.57285776424532409</v>
      </c>
      <c r="K41" s="14">
        <v>-3.0283505154639106E-2</v>
      </c>
      <c r="L41" s="27">
        <v>5.7478978326951133E-2</v>
      </c>
      <c r="M41" s="14">
        <v>-0.3330010798239057</v>
      </c>
      <c r="N41" s="14">
        <v>0.59202866099417817</v>
      </c>
      <c r="O41" s="14">
        <v>-7.4035453597497483E-2</v>
      </c>
      <c r="P41" s="14">
        <v>0.18974604695735497</v>
      </c>
      <c r="Q41" s="14">
        <v>0.82308743169398879</v>
      </c>
      <c r="R41" s="14">
        <v>2.7091906721536271E-2</v>
      </c>
      <c r="S41" s="14">
        <v>1.0934579439252337</v>
      </c>
      <c r="T41" s="14">
        <v>0.45098039215686253</v>
      </c>
      <c r="U41" s="14">
        <v>-0.12690355329949238</v>
      </c>
      <c r="V41" s="27">
        <v>0.17471819645732692</v>
      </c>
      <c r="W41" s="14">
        <v>0.22237960339943325</v>
      </c>
      <c r="X41" s="14">
        <v>-0.44939271255060731</v>
      </c>
      <c r="Y41" s="14">
        <v>0.6</v>
      </c>
      <c r="Z41" s="27">
        <v>-1.3531799729363237E-3</v>
      </c>
      <c r="AA41" s="14">
        <v>0.10561797752808995</v>
      </c>
      <c r="AB41" s="14">
        <v>0.4440559440559439</v>
      </c>
      <c r="AC41" s="14">
        <v>-6.7219152854512076E-2</v>
      </c>
      <c r="AD41" s="27">
        <v>0.16051243406179361</v>
      </c>
      <c r="AE41" s="20">
        <v>5.7538598660188033E-2</v>
      </c>
      <c r="AF41" s="20">
        <v>-0.35769828926905134</v>
      </c>
      <c r="AG41" s="14">
        <v>-0.16492776886035312</v>
      </c>
      <c r="AH41" s="14">
        <v>-0.55987654320987656</v>
      </c>
      <c r="AI41" s="14">
        <v>-1</v>
      </c>
      <c r="AJ41" s="14">
        <v>-1</v>
      </c>
      <c r="AK41" s="14">
        <v>0.10657193605683837</v>
      </c>
      <c r="AL41" s="20">
        <v>3.9202215000721415E-2</v>
      </c>
    </row>
    <row r="42" spans="1:38" ht="39" customHeight="1" x14ac:dyDescent="0.25">
      <c r="A42" s="31" t="s">
        <v>102</v>
      </c>
      <c r="B42" s="59" t="s">
        <v>117</v>
      </c>
      <c r="C42" s="60"/>
      <c r="D42" s="60"/>
      <c r="E42" s="60"/>
      <c r="F42" s="61"/>
      <c r="G42" s="61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T42" s="4"/>
      <c r="U42" s="4"/>
      <c r="V42" s="23"/>
      <c r="W42" s="4"/>
      <c r="X42" s="4"/>
      <c r="Y42" s="4"/>
      <c r="Z42" s="23"/>
      <c r="AA42" s="4"/>
      <c r="AB42" s="4"/>
      <c r="AC42" s="4"/>
      <c r="AD42" s="31"/>
      <c r="AE42" s="15"/>
      <c r="AF42" s="15"/>
      <c r="AG42" s="4"/>
      <c r="AH42" s="4"/>
      <c r="AI42" s="4"/>
      <c r="AJ42" s="4"/>
      <c r="AK42" s="4"/>
      <c r="AL42" s="15"/>
    </row>
    <row r="43" spans="1:38" ht="39" customHeight="1" x14ac:dyDescent="0.25">
      <c r="A43" s="35" t="s">
        <v>103</v>
      </c>
      <c r="B43" s="59" t="s">
        <v>104</v>
      </c>
      <c r="C43" s="63"/>
      <c r="D43" s="63"/>
      <c r="E43" s="64"/>
      <c r="F43" s="64"/>
      <c r="G43" s="64"/>
      <c r="H43" s="64"/>
      <c r="I43" s="64"/>
      <c r="J43" s="64"/>
      <c r="K43" s="65"/>
      <c r="L43" s="65"/>
      <c r="M43" s="65"/>
      <c r="N43" s="65"/>
      <c r="O43" s="65"/>
      <c r="P43" s="65"/>
      <c r="Q43" s="65"/>
      <c r="R43" s="16"/>
      <c r="S43" s="16"/>
      <c r="T43" s="16"/>
      <c r="U43" s="16"/>
      <c r="V43" s="28"/>
      <c r="W43" s="16"/>
      <c r="X43" s="16"/>
      <c r="Y43" s="16"/>
      <c r="Z43" s="28"/>
      <c r="AA43" s="16"/>
      <c r="AB43" s="16"/>
      <c r="AC43" s="16"/>
      <c r="AD43" s="35"/>
      <c r="AE43" s="17"/>
      <c r="AF43" s="17"/>
      <c r="AG43" s="16"/>
      <c r="AH43" s="16"/>
      <c r="AI43" s="16"/>
      <c r="AJ43" s="16"/>
      <c r="AK43" s="16"/>
      <c r="AL43" s="17"/>
    </row>
    <row r="44" spans="1:38" ht="39" customHeight="1" x14ac:dyDescent="0.25">
      <c r="A44" s="35" t="s">
        <v>105</v>
      </c>
      <c r="B44" s="59" t="s">
        <v>106</v>
      </c>
      <c r="C44" s="63"/>
      <c r="D44" s="63"/>
      <c r="E44" s="64"/>
      <c r="F44" s="64"/>
      <c r="G44" s="64"/>
      <c r="H44" s="64"/>
      <c r="I44" s="65"/>
      <c r="J44" s="65"/>
      <c r="K44" s="65"/>
      <c r="L44" s="65"/>
      <c r="M44" s="65"/>
      <c r="N44" s="65"/>
      <c r="O44" s="65"/>
      <c r="P44" s="16"/>
      <c r="Q44" s="16"/>
      <c r="R44" s="16"/>
      <c r="S44" s="16"/>
      <c r="T44" s="16"/>
      <c r="U44" s="16"/>
      <c r="V44" s="28"/>
      <c r="W44" s="16"/>
      <c r="X44" s="16"/>
      <c r="Y44" s="16"/>
      <c r="Z44" s="28"/>
      <c r="AA44" s="16"/>
      <c r="AB44" s="16"/>
      <c r="AC44" s="16"/>
      <c r="AD44" s="35"/>
      <c r="AE44" s="17"/>
      <c r="AF44" s="17"/>
      <c r="AG44" s="16"/>
      <c r="AH44" s="16"/>
      <c r="AI44" s="16"/>
      <c r="AJ44" s="16"/>
      <c r="AK44" s="16"/>
      <c r="AL44" s="17"/>
    </row>
    <row r="45" spans="1:38" ht="39" customHeight="1" x14ac:dyDescent="0.25">
      <c r="A45" s="31"/>
      <c r="B45" s="29" t="s">
        <v>107</v>
      </c>
      <c r="C45" s="23"/>
      <c r="D45" s="4"/>
      <c r="E45" s="4"/>
      <c r="F45" s="4"/>
      <c r="G45" s="4"/>
      <c r="H45" s="4"/>
      <c r="I45" s="4"/>
      <c r="J45" s="4"/>
      <c r="K45" s="4"/>
      <c r="L45" s="23"/>
      <c r="M45" s="4"/>
      <c r="N45" s="4"/>
      <c r="O45" s="4"/>
      <c r="P45" s="4"/>
      <c r="Q45" s="4"/>
      <c r="R45" s="4"/>
      <c r="S45" s="4"/>
      <c r="T45" s="4"/>
      <c r="U45" s="4"/>
      <c r="V45" s="23"/>
      <c r="W45" s="4"/>
      <c r="X45" s="4"/>
      <c r="Y45" s="4"/>
      <c r="Z45" s="23"/>
      <c r="AA45" s="4"/>
      <c r="AB45" s="4"/>
      <c r="AC45" s="4"/>
      <c r="AD45" s="31"/>
      <c r="AE45" s="15"/>
      <c r="AF45" s="15"/>
      <c r="AG45" s="4"/>
      <c r="AH45" s="4"/>
      <c r="AI45" s="4"/>
      <c r="AJ45" s="4"/>
      <c r="AK45" s="4"/>
      <c r="AL45" s="15"/>
    </row>
    <row r="71" spans="2:2" ht="39" customHeight="1" x14ac:dyDescent="0.3">
      <c r="B71" s="31"/>
    </row>
  </sheetData>
  <mergeCells count="4">
    <mergeCell ref="A2:AL2"/>
    <mergeCell ref="B42:R42"/>
    <mergeCell ref="B43:Q43"/>
    <mergeCell ref="B44:O44"/>
  </mergeCells>
  <pageMargins left="0.7" right="0.7" top="0.75" bottom="0.75" header="0.3" footer="0.3"/>
  <pageSetup paperSize="9" scale="3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ZPL2</dc:creator>
  <cp:lastModifiedBy>ZPL2</cp:lastModifiedBy>
  <cp:lastPrinted>2012-07-26T09:15:57Z</cp:lastPrinted>
  <dcterms:created xsi:type="dcterms:W3CDTF">2012-07-25T09:39:46Z</dcterms:created>
  <dcterms:modified xsi:type="dcterms:W3CDTF">2012-08-01T08:24:25Z</dcterms:modified>
</cp:coreProperties>
</file>